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N:\Tajemnice Rady fondu\Rada\Jednání Rady\2023\10. jednání - říjen\"/>
    </mc:Choice>
  </mc:AlternateContent>
  <xr:revisionPtr revIDLastSave="0" documentId="8_{A2323AC2-9684-4D21-812A-174D304EE51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istribuční projekty" sheetId="2" r:id="rId1"/>
    <sheet name="BK" sheetId="3" r:id="rId2"/>
    <sheet name="HB" sheetId="4" r:id="rId3"/>
    <sheet name="LC" sheetId="6" r:id="rId4"/>
    <sheet name="LG" sheetId="7" r:id="rId5"/>
    <sheet name="MŠ" sheetId="8" r:id="rId6"/>
    <sheet name="NS" sheetId="9" r:id="rId7"/>
    <sheet name="PK" sheetId="5" r:id="rId8"/>
    <sheet name="PBa" sheetId="10" r:id="rId9"/>
    <sheet name="PBi" sheetId="11" r:id="rId10"/>
  </sheets>
  <definedNames>
    <definedName name="_xlnm.Print_Area" localSheetId="0">'distribuční projekty'!$A$1:$Y$29</definedName>
  </definedNames>
  <calcPr calcId="191029"/>
  <customWorkbookViews>
    <customWorkbookView name="Kateřina Vojkůvková – osobní zobrazení" guid="{DB8D12CF-4785-4380-997E-3DB321CA402A}" mergeInterval="0" personalView="1" maximized="1" xWindow="-8" yWindow="-8" windowWidth="1382" windowHeight="744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22" i="8" l="1"/>
  <c r="Q21" i="8"/>
  <c r="Q20" i="8"/>
  <c r="Q19" i="8"/>
  <c r="Q18" i="8"/>
  <c r="Q17" i="8"/>
  <c r="Q16" i="8"/>
  <c r="Q15" i="8"/>
  <c r="Q14" i="8"/>
  <c r="Q13" i="8"/>
  <c r="E23" i="11"/>
  <c r="D23" i="11"/>
  <c r="Q22" i="11"/>
  <c r="Q21" i="11"/>
  <c r="Q20" i="11"/>
  <c r="Q19" i="11"/>
  <c r="Q18" i="11"/>
  <c r="Q17" i="11"/>
  <c r="Q16" i="11"/>
  <c r="Q15" i="11"/>
  <c r="Q14" i="11"/>
  <c r="Q13" i="11"/>
  <c r="E23" i="10"/>
  <c r="D23" i="10"/>
  <c r="Q22" i="10"/>
  <c r="Q21" i="10"/>
  <c r="Q20" i="10"/>
  <c r="Q19" i="10"/>
  <c r="Q18" i="10"/>
  <c r="Q17" i="10"/>
  <c r="Q16" i="10"/>
  <c r="Q15" i="10"/>
  <c r="Q14" i="10"/>
  <c r="Q13" i="10"/>
  <c r="E23" i="9"/>
  <c r="D23" i="9"/>
  <c r="Q22" i="9"/>
  <c r="Q21" i="9"/>
  <c r="Q20" i="9"/>
  <c r="Q19" i="9"/>
  <c r="Q18" i="9"/>
  <c r="Q17" i="9"/>
  <c r="Q16" i="9"/>
  <c r="Q15" i="9"/>
  <c r="Q14" i="9"/>
  <c r="Q13" i="9"/>
  <c r="E23" i="8"/>
  <c r="D23" i="8"/>
  <c r="E23" i="7"/>
  <c r="D23" i="7"/>
  <c r="Q22" i="7"/>
  <c r="Q21" i="7"/>
  <c r="Q20" i="7"/>
  <c r="Q19" i="7"/>
  <c r="Q18" i="7"/>
  <c r="Q17" i="7"/>
  <c r="Q16" i="7"/>
  <c r="Q15" i="7"/>
  <c r="Q14" i="7"/>
  <c r="Q13" i="7"/>
  <c r="E23" i="6"/>
  <c r="D23" i="6"/>
  <c r="Q22" i="6"/>
  <c r="Q21" i="6"/>
  <c r="Q20" i="6"/>
  <c r="Q19" i="6"/>
  <c r="Q18" i="6"/>
  <c r="Q17" i="6"/>
  <c r="Q16" i="6"/>
  <c r="Q15" i="6"/>
  <c r="Q14" i="6"/>
  <c r="Q13" i="6"/>
  <c r="E23" i="5"/>
  <c r="D23" i="5"/>
  <c r="Q22" i="5"/>
  <c r="Q21" i="5"/>
  <c r="Q20" i="5"/>
  <c r="Q19" i="5"/>
  <c r="Q18" i="5"/>
  <c r="Q17" i="5"/>
  <c r="Q16" i="5"/>
  <c r="Q15" i="5"/>
  <c r="Q14" i="5"/>
  <c r="Q13" i="5"/>
  <c r="E23" i="4"/>
  <c r="D23" i="4"/>
  <c r="Q22" i="4"/>
  <c r="Q21" i="4"/>
  <c r="Q20" i="4"/>
  <c r="Q19" i="4"/>
  <c r="Q18" i="4"/>
  <c r="Q17" i="4"/>
  <c r="Q16" i="4"/>
  <c r="Q15" i="4"/>
  <c r="Q14" i="4"/>
  <c r="Q13" i="4"/>
  <c r="E23" i="3"/>
  <c r="D23" i="3"/>
  <c r="Q22" i="3"/>
  <c r="Q21" i="3"/>
  <c r="Q20" i="3"/>
  <c r="Q19" i="3"/>
  <c r="Q18" i="3"/>
  <c r="Q17" i="3"/>
  <c r="Q16" i="3"/>
  <c r="Q15" i="3"/>
  <c r="Q14" i="3"/>
  <c r="Q13" i="3"/>
  <c r="E23" i="2"/>
  <c r="D23" i="2"/>
  <c r="R23" i="2" l="1"/>
  <c r="R24" i="2" s="1"/>
</calcChain>
</file>

<file path=xl/sharedStrings.xml><?xml version="1.0" encoding="utf-8"?>
<sst xmlns="http://schemas.openxmlformats.org/spreadsheetml/2006/main" count="1159" uniqueCount="101">
  <si>
    <t>evidenční číslo projektu</t>
  </si>
  <si>
    <t>název žadatele</t>
  </si>
  <si>
    <t>požadovaná podpora</t>
  </si>
  <si>
    <t>Kredit žadatele</t>
  </si>
  <si>
    <t>bodové hodnocení Rada</t>
  </si>
  <si>
    <t>výše podpory</t>
  </si>
  <si>
    <t>Rada - forma podpory</t>
  </si>
  <si>
    <t>žadatel -kulturně náročné ano/ne</t>
  </si>
  <si>
    <t>Rada - kulturně náročné ano/ne</t>
  </si>
  <si>
    <t>žadatel -intenzita podpory %</t>
  </si>
  <si>
    <t>Rada - intenzita podpory %</t>
  </si>
  <si>
    <t>žadatel -datum dokončení projektu</t>
  </si>
  <si>
    <t>Rada - lhůta pro dokončení</t>
  </si>
  <si>
    <t>celkový rozpočet projektu</t>
  </si>
  <si>
    <t>Personální zajištění projektu</t>
  </si>
  <si>
    <t>Přínos a význam pro českou a evropskou kinematografii</t>
  </si>
  <si>
    <t>název projektu</t>
  </si>
  <si>
    <t>zbývá</t>
  </si>
  <si>
    <t>0-15</t>
  </si>
  <si>
    <t>0-5</t>
  </si>
  <si>
    <t>0-10</t>
  </si>
  <si>
    <t>Cíle podpory kinematografie:</t>
  </si>
  <si>
    <t>Specifikace dotačního okruhu</t>
  </si>
  <si>
    <t>jméno experta</t>
  </si>
  <si>
    <t>doporučení</t>
  </si>
  <si>
    <t>0-40</t>
  </si>
  <si>
    <t>Srozumitelnost a úplnost podané žádosti včetně příloh</t>
  </si>
  <si>
    <t>Ekonomické parametry projektu</t>
  </si>
  <si>
    <t>expert: první losované pořadí</t>
  </si>
  <si>
    <t>expert: druhé losované pořadí</t>
  </si>
  <si>
    <t>Umělecká, dramaturgická a/nebo programová kvalita projektu</t>
  </si>
  <si>
    <t>Distribuční a marketingová strategie</t>
  </si>
  <si>
    <t>Distribuční projekty – práce s publikem</t>
  </si>
  <si>
    <t>2. rozšíření alternativní distribuce pro nezávislou, náročnou, nízkorozpočtovou či jinak specifickou tvorbu</t>
  </si>
  <si>
    <t>3. rozšíření programové nabídky kin a její diverzifikace dramaturgická, druhová, žánrová nebo dle země původu (projekty nabízející programové celky s koncepční dramaturgií do kinodistribuce)</t>
  </si>
  <si>
    <t>1. rozšíření legálních online platforem pro distribuci kinematografických děl</t>
  </si>
  <si>
    <t>Podpora je určena pro VOD distribuční projekty, internetové portály rozcestníkového typu odkazující k legálnímu audiovizuálnímu obsahu a projekty, které do kinodistribuce a obdobné distribuce (např. site-specific) společně uvádí skupinu filmů spojených jednotným žánrem, námětem, formátem, zemí původu apod. a které originálním způsobem nad rámec standardní distribuce pracují s filmovým publikem. Podpora není určena pro jednotlivá kinematografická díla a jejich kino-, DVD, VoD, Blu-ray distribuci ani pro distribuci pásem kinematografických děl, která jsou jedním distribučním titulem v délce standardní celovečerní stopáže nad 60 minut. Podpora není určena pro online filmová periodika, která nefungují jako rozcestník k legálnímu audiovizuálnímu obsahu. Podpora není určena pro filmové festivaly a přehlídky. Podpora není určena pro jednotlivé filmové kluby a kina.</t>
  </si>
  <si>
    <r>
      <t>Dotační okruh:</t>
    </r>
    <r>
      <rPr>
        <sz val="9.5"/>
        <color theme="1"/>
        <rFont val="Arial"/>
        <family val="2"/>
        <charset val="238"/>
      </rPr>
      <t xml:space="preserve"> 3. distribuce kinematografického díla</t>
    </r>
  </si>
  <si>
    <r>
      <rPr>
        <b/>
        <sz val="9.5"/>
        <color theme="1"/>
        <rFont val="Arial"/>
        <family val="2"/>
        <charset val="238"/>
      </rPr>
      <t>Forma podpory:</t>
    </r>
    <r>
      <rPr>
        <sz val="9.5"/>
        <color theme="1"/>
        <rFont val="Arial"/>
        <family val="2"/>
        <charset val="238"/>
      </rPr>
      <t xml:space="preserve"> neinvestiční dotace</t>
    </r>
  </si>
  <si>
    <r>
      <t>Evidenční číslo výzvy:</t>
    </r>
    <r>
      <rPr>
        <sz val="9.5"/>
        <color theme="1"/>
        <rFont val="Arial"/>
        <family val="2"/>
        <charset val="238"/>
      </rPr>
      <t xml:space="preserve"> 2023-3-3-25</t>
    </r>
  </si>
  <si>
    <r>
      <t>Lhůta pro podávání žádostí:</t>
    </r>
    <r>
      <rPr>
        <sz val="9.5"/>
        <color theme="1"/>
        <rFont val="Arial"/>
        <family val="2"/>
        <charset val="238"/>
      </rPr>
      <t xml:space="preserve"> 7.7.-7.8.2023</t>
    </r>
  </si>
  <si>
    <r>
      <t xml:space="preserve">Finanční alokace: </t>
    </r>
    <r>
      <rPr>
        <sz val="9.5"/>
        <rFont val="Arial"/>
        <family val="2"/>
        <charset val="238"/>
      </rPr>
      <t>3 500 000 Kč</t>
    </r>
  </si>
  <si>
    <r>
      <t>Lhůta pro dokončení projektu:</t>
    </r>
    <r>
      <rPr>
        <sz val="9.5"/>
        <color theme="1"/>
        <rFont val="Arial"/>
        <family val="2"/>
        <charset val="238"/>
      </rPr>
      <t xml:space="preserve"> dle žádosti, nejpozději do 31. 1. 2025</t>
    </r>
  </si>
  <si>
    <t>4. posílení a kultivvace divácké základny pro nezávislou a náročnou tvorbu</t>
  </si>
  <si>
    <t>6081/2023</t>
  </si>
  <si>
    <t>6089/2023</t>
  </si>
  <si>
    <t>6091/2023</t>
  </si>
  <si>
    <t>6092/2023</t>
  </si>
  <si>
    <t>6093/2023</t>
  </si>
  <si>
    <t>6132/2023</t>
  </si>
  <si>
    <t>6135/2023</t>
  </si>
  <si>
    <t>6174/2023</t>
  </si>
  <si>
    <t>6175/2023</t>
  </si>
  <si>
    <t>6176/2023</t>
  </si>
  <si>
    <t>Filmana</t>
  </si>
  <si>
    <t>Podpora Televize Minor v roce 2024</t>
  </si>
  <si>
    <t>Academia Film Olomouc – Watch And Know</t>
  </si>
  <si>
    <t>Filmy do škol – noví filmoví diváci</t>
  </si>
  <si>
    <t>FAMU v kině 04</t>
  </si>
  <si>
    <t>Tady Vary 2023-2024</t>
  </si>
  <si>
    <t>Doc Alliance Films</t>
  </si>
  <si>
    <t>Kino Utajeno</t>
  </si>
  <si>
    <t>Young &amp; Short 2024</t>
  </si>
  <si>
    <t>Distribuce PAF – sezóna 2023/2024</t>
  </si>
  <si>
    <t>Filmana Studio s.r.o.</t>
  </si>
  <si>
    <t>Minor</t>
  </si>
  <si>
    <t>Univerzita Palackého v Olomouci</t>
  </si>
  <si>
    <t>Člověk v tísni o.p.s.</t>
  </si>
  <si>
    <t>Akademie múzických umění v Praze</t>
  </si>
  <si>
    <t>KVIFF Enents s.r.o.</t>
  </si>
  <si>
    <t>Doc-Air Distribution s.r.o.</t>
  </si>
  <si>
    <t>Mgr. Barbora Podškubková</t>
  </si>
  <si>
    <t>krutón, z.s.</t>
  </si>
  <si>
    <t>PAF, z.s.</t>
  </si>
  <si>
    <t>Přemysl, Šoba</t>
  </si>
  <si>
    <t>Skopal, Pavel</t>
  </si>
  <si>
    <t>Karel Spěšný</t>
  </si>
  <si>
    <t>Ivan Tomek</t>
  </si>
  <si>
    <t>Cielová, Hana</t>
  </si>
  <si>
    <t>Denisa Štrbová</t>
  </si>
  <si>
    <t>Jan Jílek</t>
  </si>
  <si>
    <t>Peter Kot</t>
  </si>
  <si>
    <t>Jiří Voráč</t>
  </si>
  <si>
    <t>Jarmila Poláková</t>
  </si>
  <si>
    <t>David, Čeněk</t>
  </si>
  <si>
    <t>Petr Šaroch</t>
  </si>
  <si>
    <t>Milica Pechánková</t>
  </si>
  <si>
    <t>Diana Tabakov</t>
  </si>
  <si>
    <t>Petr Slavík</t>
  </si>
  <si>
    <t>Markéta Hodoušková</t>
  </si>
  <si>
    <t>neinvestiční dotace</t>
  </si>
  <si>
    <t>ne</t>
  </si>
  <si>
    <t>ano</t>
  </si>
  <si>
    <t>x</t>
  </si>
  <si>
    <t>Čeněk, David</t>
  </si>
  <si>
    <t>50%</t>
  </si>
  <si>
    <t>90%</t>
  </si>
  <si>
    <t>65%</t>
  </si>
  <si>
    <t xml:space="preserve">ano </t>
  </si>
  <si>
    <t>85%</t>
  </si>
  <si>
    <t>k bodování se nepřihlíží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</si>
</sst>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b/>
      <sz val="9.5"/>
      <name val="Arial"/>
      <family val="2"/>
      <charset val="238"/>
    </font>
    <font>
      <sz val="18"/>
      <name val="Arial"/>
      <family val="2"/>
      <charset val="238"/>
    </font>
    <font>
      <sz val="9.5"/>
      <name val="Arial"/>
      <family val="2"/>
      <charset val="238"/>
    </font>
    <font>
      <b/>
      <sz val="9.5"/>
      <name val="Arial"/>
      <family val="2"/>
      <charset val="238"/>
    </font>
    <font>
      <sz val="9.5"/>
      <color theme="1"/>
      <name val="Arial"/>
      <family val="2"/>
      <charset val="238"/>
    </font>
    <font>
      <b/>
      <sz val="9.5"/>
      <color theme="1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rgb="FFB4B4B4"/>
      </left>
      <right style="thin">
        <color rgb="FFB4B4B4"/>
      </right>
      <top style="thin">
        <color rgb="FFB4B4B4"/>
      </top>
      <bottom style="thin">
        <color rgb="FFB4B4B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rgb="FFB4B4B4"/>
      </left>
      <right style="thin">
        <color rgb="FFB4B4B4"/>
      </right>
      <top style="thin">
        <color rgb="FFB4B4B4"/>
      </top>
      <bottom/>
      <diagonal/>
    </border>
    <border>
      <left style="thin">
        <color rgb="FFB4B4B4"/>
      </left>
      <right style="thin">
        <color rgb="FFB4B4B4"/>
      </right>
      <top/>
      <bottom style="thin">
        <color rgb="FFB4B4B4"/>
      </bottom>
      <diagonal/>
    </border>
    <border>
      <left style="thin">
        <color rgb="FFB4B4B4"/>
      </left>
      <right style="thin">
        <color rgb="FFB4B4B4"/>
      </right>
      <top/>
      <bottom/>
      <diagonal/>
    </border>
    <border>
      <left style="thin">
        <color rgb="FFB4B4B4"/>
      </left>
      <right/>
      <top style="thin">
        <color rgb="FFB4B4B4"/>
      </top>
      <bottom/>
      <diagonal/>
    </border>
    <border>
      <left/>
      <right style="thin">
        <color rgb="FFB4B4B4"/>
      </right>
      <top style="thin">
        <color rgb="FFB4B4B4"/>
      </top>
      <bottom/>
      <diagonal/>
    </border>
    <border>
      <left style="thin">
        <color rgb="FFB4B4B4"/>
      </left>
      <right/>
      <top/>
      <bottom style="thin">
        <color rgb="FFB4B4B4"/>
      </bottom>
      <diagonal/>
    </border>
    <border>
      <left/>
      <right style="thin">
        <color rgb="FFB4B4B4"/>
      </right>
      <top/>
      <bottom style="thin">
        <color rgb="FFB4B4B4"/>
      </bottom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2" tint="-0.249977111117893"/>
      </top>
      <bottom style="thin">
        <color theme="2" tint="-0.249977111117893"/>
      </bottom>
      <diagonal/>
    </border>
  </borders>
  <cellStyleXfs count="4">
    <xf numFmtId="0" fontId="0" fillId="0" borderId="0"/>
    <xf numFmtId="0" fontId="7" fillId="0" borderId="0"/>
    <xf numFmtId="9" fontId="8" fillId="0" borderId="0" applyFont="0" applyFill="0" applyBorder="0" applyAlignment="0" applyProtection="0"/>
    <xf numFmtId="0" fontId="9" fillId="0" borderId="0" applyFill="0" applyProtection="0"/>
  </cellStyleXfs>
  <cellXfs count="48">
    <xf numFmtId="0" fontId="0" fillId="0" borderId="0" xfId="0"/>
    <xf numFmtId="0" fontId="2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left" vertical="top"/>
    </xf>
    <xf numFmtId="2" fontId="3" fillId="2" borderId="0" xfId="0" applyNumberFormat="1" applyFont="1" applyFill="1" applyAlignment="1">
      <alignment horizontal="left" vertical="top"/>
    </xf>
    <xf numFmtId="0" fontId="4" fillId="2" borderId="0" xfId="0" applyFont="1" applyFill="1" applyAlignment="1">
      <alignment horizontal="left" vertical="top"/>
    </xf>
    <xf numFmtId="2" fontId="4" fillId="2" borderId="1" xfId="0" applyNumberFormat="1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left" vertical="top" wrapText="1"/>
    </xf>
    <xf numFmtId="0" fontId="4" fillId="2" borderId="3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/>
    </xf>
    <xf numFmtId="2" fontId="3" fillId="2" borderId="1" xfId="0" applyNumberFormat="1" applyFont="1" applyFill="1" applyBorder="1" applyAlignment="1">
      <alignment horizontal="left" vertical="top"/>
    </xf>
    <xf numFmtId="3" fontId="3" fillId="2" borderId="0" xfId="0" applyNumberFormat="1" applyFont="1" applyFill="1" applyAlignment="1">
      <alignment horizontal="left" vertical="top"/>
    </xf>
    <xf numFmtId="0" fontId="1" fillId="2" borderId="0" xfId="0" applyFont="1" applyFill="1" applyAlignment="1">
      <alignment horizontal="left" vertical="top"/>
    </xf>
    <xf numFmtId="0" fontId="5" fillId="2" borderId="0" xfId="0" applyFont="1" applyFill="1" applyAlignment="1">
      <alignment horizontal="left" vertical="top"/>
    </xf>
    <xf numFmtId="3" fontId="3" fillId="2" borderId="0" xfId="0" applyNumberFormat="1" applyFont="1" applyFill="1" applyAlignment="1">
      <alignment horizontal="right" vertical="top"/>
    </xf>
    <xf numFmtId="0" fontId="3" fillId="2" borderId="10" xfId="1" applyFont="1" applyFill="1" applyBorder="1" applyAlignment="1" applyProtection="1">
      <alignment horizontal="left" vertical="top"/>
      <protection locked="0"/>
    </xf>
    <xf numFmtId="3" fontId="3" fillId="2" borderId="10" xfId="1" applyNumberFormat="1" applyFont="1" applyFill="1" applyBorder="1" applyAlignment="1" applyProtection="1">
      <alignment horizontal="right" vertical="center"/>
      <protection locked="0"/>
    </xf>
    <xf numFmtId="0" fontId="7" fillId="2" borderId="10" xfId="1" applyFill="1" applyBorder="1" applyAlignment="1" applyProtection="1">
      <alignment horizontal="left" vertical="top"/>
      <protection locked="0"/>
    </xf>
    <xf numFmtId="0" fontId="4" fillId="2" borderId="3" xfId="0" applyFont="1" applyFill="1" applyBorder="1" applyAlignment="1">
      <alignment horizontal="left" vertical="top" wrapText="1"/>
    </xf>
    <xf numFmtId="0" fontId="4" fillId="2" borderId="5" xfId="0" applyFont="1" applyFill="1" applyBorder="1" applyAlignment="1">
      <alignment horizontal="left" vertical="top" wrapText="1"/>
    </xf>
    <xf numFmtId="0" fontId="4" fillId="2" borderId="4" xfId="0" applyFont="1" applyFill="1" applyBorder="1" applyAlignment="1">
      <alignment horizontal="left" vertical="top" wrapText="1"/>
    </xf>
    <xf numFmtId="2" fontId="4" fillId="2" borderId="3" xfId="0" applyNumberFormat="1" applyFont="1" applyFill="1" applyBorder="1" applyAlignment="1">
      <alignment horizontal="left" vertical="top" wrapText="1"/>
    </xf>
    <xf numFmtId="2" fontId="4" fillId="2" borderId="5" xfId="0" applyNumberFormat="1" applyFont="1" applyFill="1" applyBorder="1" applyAlignment="1">
      <alignment horizontal="left" vertical="top" wrapText="1"/>
    </xf>
    <xf numFmtId="2" fontId="4" fillId="2" borderId="4" xfId="0" applyNumberFormat="1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horizontal="left" vertical="top" wrapText="1"/>
    </xf>
    <xf numFmtId="0" fontId="3" fillId="2" borderId="0" xfId="0" applyFont="1" applyFill="1" applyAlignment="1">
      <alignment horizontal="left" vertical="top" wrapText="1"/>
    </xf>
    <xf numFmtId="0" fontId="4" fillId="2" borderId="6" xfId="0" applyFont="1" applyFill="1" applyBorder="1" applyAlignment="1">
      <alignment horizontal="left" vertical="top" wrapText="1"/>
    </xf>
    <xf numFmtId="0" fontId="4" fillId="2" borderId="7" xfId="0" applyFont="1" applyFill="1" applyBorder="1" applyAlignment="1">
      <alignment horizontal="left" vertical="top" wrapText="1"/>
    </xf>
    <xf numFmtId="0" fontId="4" fillId="2" borderId="8" xfId="0" applyFont="1" applyFill="1" applyBorder="1" applyAlignment="1">
      <alignment horizontal="left" vertical="top" wrapText="1"/>
    </xf>
    <xf numFmtId="0" fontId="4" fillId="2" borderId="9" xfId="0" applyFont="1" applyFill="1" applyBorder="1" applyAlignment="1">
      <alignment horizontal="left" vertical="top" wrapText="1"/>
    </xf>
    <xf numFmtId="9" fontId="3" fillId="2" borderId="0" xfId="2" applyFont="1" applyFill="1" applyAlignment="1">
      <alignment horizontal="left" vertical="top"/>
    </xf>
    <xf numFmtId="0" fontId="2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left" vertical="top"/>
    </xf>
    <xf numFmtId="2" fontId="3" fillId="2" borderId="0" xfId="0" applyNumberFormat="1" applyFont="1" applyFill="1" applyAlignment="1">
      <alignment horizontal="left" vertical="top"/>
    </xf>
    <xf numFmtId="0" fontId="1" fillId="2" borderId="0" xfId="0" applyFont="1" applyFill="1" applyAlignment="1">
      <alignment horizontal="left" vertical="top"/>
    </xf>
    <xf numFmtId="0" fontId="3" fillId="2" borderId="1" xfId="0" applyFont="1" applyFill="1" applyBorder="1" applyAlignment="1">
      <alignment horizontal="left" vertical="top"/>
    </xf>
    <xf numFmtId="2" fontId="3" fillId="2" borderId="1" xfId="0" applyNumberFormat="1" applyFont="1" applyFill="1" applyBorder="1" applyAlignment="1">
      <alignment horizontal="left" vertical="top"/>
    </xf>
    <xf numFmtId="3" fontId="3" fillId="2" borderId="0" xfId="0" applyNumberFormat="1" applyFont="1" applyFill="1" applyAlignment="1">
      <alignment horizontal="left" vertical="top"/>
    </xf>
    <xf numFmtId="0" fontId="5" fillId="2" borderId="0" xfId="0" applyFont="1" applyFill="1" applyAlignment="1">
      <alignment horizontal="left" vertical="top"/>
    </xf>
    <xf numFmtId="3" fontId="3" fillId="2" borderId="0" xfId="0" applyNumberFormat="1" applyFont="1" applyFill="1" applyAlignment="1">
      <alignment horizontal="right" vertical="top"/>
    </xf>
    <xf numFmtId="0" fontId="3" fillId="2" borderId="10" xfId="1" applyFont="1" applyFill="1" applyBorder="1" applyAlignment="1" applyProtection="1">
      <alignment horizontal="left" vertical="top"/>
      <protection locked="0"/>
    </xf>
    <xf numFmtId="3" fontId="3" fillId="2" borderId="10" xfId="1" applyNumberFormat="1" applyFont="1" applyFill="1" applyBorder="1" applyAlignment="1" applyProtection="1">
      <alignment horizontal="right" vertical="center"/>
      <protection locked="0"/>
    </xf>
    <xf numFmtId="0" fontId="3" fillId="2" borderId="10" xfId="1" applyFont="1" applyFill="1" applyBorder="1" applyAlignment="1" applyProtection="1">
      <alignment horizontal="center" vertical="top"/>
      <protection locked="0"/>
    </xf>
    <xf numFmtId="9" fontId="3" fillId="2" borderId="10" xfId="1" applyNumberFormat="1" applyFont="1" applyFill="1" applyBorder="1" applyAlignment="1" applyProtection="1">
      <alignment horizontal="center" vertical="top"/>
      <protection locked="0"/>
    </xf>
    <xf numFmtId="14" fontId="3" fillId="2" borderId="10" xfId="1" applyNumberFormat="1" applyFont="1" applyFill="1" applyBorder="1" applyAlignment="1" applyProtection="1">
      <alignment horizontal="center" vertical="top"/>
      <protection locked="0"/>
    </xf>
    <xf numFmtId="0" fontId="7" fillId="2" borderId="10" xfId="1" applyFill="1" applyBorder="1" applyAlignment="1" applyProtection="1">
      <alignment horizontal="left" vertical="top"/>
      <protection locked="0"/>
    </xf>
    <xf numFmtId="49" fontId="3" fillId="2" borderId="2" xfId="0" applyNumberFormat="1" applyFont="1" applyFill="1" applyBorder="1" applyAlignment="1">
      <alignment horizontal="center" vertical="top" wrapText="1"/>
    </xf>
    <xf numFmtId="49" fontId="3" fillId="2" borderId="2" xfId="0" applyNumberFormat="1" applyFont="1" applyFill="1" applyBorder="1" applyAlignment="1">
      <alignment horizontal="center" vertical="top"/>
    </xf>
    <xf numFmtId="49" fontId="3" fillId="2" borderId="1" xfId="0" applyNumberFormat="1" applyFont="1" applyFill="1" applyBorder="1" applyAlignment="1">
      <alignment horizontal="center" vertical="top"/>
    </xf>
  </cellXfs>
  <cellStyles count="4">
    <cellStyle name="Normální" xfId="0" builtinId="0"/>
    <cellStyle name="Normální 2" xfId="1" xr:uid="{9AE28A7D-6056-4351-B860-68C086F46E85}"/>
    <cellStyle name="Normální 3" xfId="3" xr:uid="{E09DDC24-A484-4113-B7E5-6E2DD185FBA6}"/>
    <cellStyle name="Procenta" xfId="2" builtinId="5"/>
  </cellStyles>
  <dxfs count="0"/>
  <tableStyles count="0" defaultTableStyle="TableStyleMedium2" defaultPivotStyle="PivotStyleLight16"/>
  <colors>
    <mruColors>
      <color rgb="FFFE0802"/>
      <color rgb="FFB4B4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N24"/>
  <sheetViews>
    <sheetView tabSelected="1" zoomScale="78" zoomScaleNormal="78" workbookViewId="0"/>
  </sheetViews>
  <sheetFormatPr defaultColWidth="9.28515625" defaultRowHeight="12.75" x14ac:dyDescent="0.25"/>
  <cols>
    <col min="1" max="1" width="11.7109375" style="2" customWidth="1"/>
    <col min="2" max="2" width="30" style="2" bestFit="1" customWidth="1"/>
    <col min="3" max="3" width="43.7109375" style="2" customWidth="1"/>
    <col min="4" max="4" width="15.5703125" style="2" customWidth="1"/>
    <col min="5" max="5" width="15" style="2" customWidth="1"/>
    <col min="6" max="6" width="15.7109375" style="2" customWidth="1"/>
    <col min="7" max="7" width="7.42578125" style="3" customWidth="1"/>
    <col min="8" max="8" width="15.7109375" style="3" customWidth="1"/>
    <col min="9" max="9" width="7.7109375" style="2" customWidth="1"/>
    <col min="10" max="10" width="9.7109375" style="2" customWidth="1"/>
    <col min="11" max="17" width="9.28515625" style="2" customWidth="1"/>
    <col min="18" max="18" width="14.42578125" style="2" customWidth="1"/>
    <col min="19" max="19" width="18.42578125" style="2" customWidth="1"/>
    <col min="20" max="20" width="10.28515625" style="2" customWidth="1"/>
    <col min="21" max="22" width="9.28515625" style="2" customWidth="1"/>
    <col min="23" max="23" width="10.28515625" style="2" customWidth="1"/>
    <col min="24" max="25" width="15.7109375" style="2" customWidth="1"/>
    <col min="26" max="16384" width="9.28515625" style="2"/>
  </cols>
  <sheetData>
    <row r="1" spans="1:92" ht="38.25" customHeight="1" x14ac:dyDescent="0.25">
      <c r="A1" s="1" t="s">
        <v>32</v>
      </c>
    </row>
    <row r="2" spans="1:92" x14ac:dyDescent="0.25">
      <c r="A2" s="11" t="s">
        <v>39</v>
      </c>
      <c r="D2" s="11" t="s">
        <v>21</v>
      </c>
    </row>
    <row r="3" spans="1:92" x14ac:dyDescent="0.25">
      <c r="A3" s="11" t="s">
        <v>37</v>
      </c>
      <c r="D3" s="2" t="s">
        <v>35</v>
      </c>
    </row>
    <row r="4" spans="1:92" x14ac:dyDescent="0.25">
      <c r="A4" s="11" t="s">
        <v>40</v>
      </c>
      <c r="D4" s="2" t="s">
        <v>33</v>
      </c>
    </row>
    <row r="5" spans="1:92" x14ac:dyDescent="0.25">
      <c r="A5" s="11" t="s">
        <v>41</v>
      </c>
      <c r="D5" s="2" t="s">
        <v>34</v>
      </c>
    </row>
    <row r="6" spans="1:92" x14ac:dyDescent="0.25">
      <c r="A6" s="11" t="s">
        <v>42</v>
      </c>
      <c r="D6" s="2" t="s">
        <v>43</v>
      </c>
    </row>
    <row r="7" spans="1:92" x14ac:dyDescent="0.25">
      <c r="A7" s="12" t="s">
        <v>38</v>
      </c>
      <c r="D7" s="11" t="s">
        <v>22</v>
      </c>
    </row>
    <row r="8" spans="1:92" ht="75" customHeight="1" x14ac:dyDescent="0.25">
      <c r="D8" s="24" t="s">
        <v>36</v>
      </c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</row>
    <row r="9" spans="1:92" x14ac:dyDescent="0.25">
      <c r="A9" s="4"/>
    </row>
    <row r="10" spans="1:92" ht="26.65" customHeight="1" x14ac:dyDescent="0.25">
      <c r="A10" s="17" t="s">
        <v>0</v>
      </c>
      <c r="B10" s="17" t="s">
        <v>1</v>
      </c>
      <c r="C10" s="17" t="s">
        <v>16</v>
      </c>
      <c r="D10" s="17" t="s">
        <v>13</v>
      </c>
      <c r="E10" s="20" t="s">
        <v>2</v>
      </c>
      <c r="F10" s="25" t="s">
        <v>28</v>
      </c>
      <c r="G10" s="26"/>
      <c r="H10" s="25" t="s">
        <v>29</v>
      </c>
      <c r="I10" s="26"/>
      <c r="J10" s="23" t="s">
        <v>30</v>
      </c>
      <c r="K10" s="23" t="s">
        <v>14</v>
      </c>
      <c r="L10" s="23" t="s">
        <v>15</v>
      </c>
      <c r="M10" s="23" t="s">
        <v>26</v>
      </c>
      <c r="N10" s="23" t="s">
        <v>27</v>
      </c>
      <c r="O10" s="23" t="s">
        <v>31</v>
      </c>
      <c r="P10" s="23" t="s">
        <v>3</v>
      </c>
      <c r="Q10" s="17" t="s">
        <v>4</v>
      </c>
      <c r="R10" s="17" t="s">
        <v>5</v>
      </c>
      <c r="S10" s="17" t="s">
        <v>6</v>
      </c>
      <c r="T10" s="17" t="s">
        <v>7</v>
      </c>
      <c r="U10" s="17" t="s">
        <v>8</v>
      </c>
      <c r="V10" s="17" t="s">
        <v>9</v>
      </c>
      <c r="W10" s="17" t="s">
        <v>10</v>
      </c>
      <c r="X10" s="17" t="s">
        <v>11</v>
      </c>
      <c r="Y10" s="17" t="s">
        <v>12</v>
      </c>
    </row>
    <row r="11" spans="1:92" ht="59.65" customHeight="1" x14ac:dyDescent="0.25">
      <c r="A11" s="18"/>
      <c r="B11" s="18"/>
      <c r="C11" s="18"/>
      <c r="D11" s="18"/>
      <c r="E11" s="21"/>
      <c r="F11" s="27"/>
      <c r="G11" s="28"/>
      <c r="H11" s="27"/>
      <c r="I11" s="28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</row>
    <row r="12" spans="1:92" ht="28.9" customHeight="1" x14ac:dyDescent="0.25">
      <c r="A12" s="19"/>
      <c r="B12" s="19"/>
      <c r="C12" s="19"/>
      <c r="D12" s="19"/>
      <c r="E12" s="22"/>
      <c r="F12" s="5" t="s">
        <v>23</v>
      </c>
      <c r="G12" s="6" t="s">
        <v>24</v>
      </c>
      <c r="H12" s="6" t="s">
        <v>23</v>
      </c>
      <c r="I12" s="6" t="s">
        <v>24</v>
      </c>
      <c r="J12" s="6" t="s">
        <v>25</v>
      </c>
      <c r="K12" s="6" t="s">
        <v>18</v>
      </c>
      <c r="L12" s="6" t="s">
        <v>18</v>
      </c>
      <c r="M12" s="6" t="s">
        <v>19</v>
      </c>
      <c r="N12" s="6" t="s">
        <v>20</v>
      </c>
      <c r="O12" s="6" t="s">
        <v>20</v>
      </c>
      <c r="P12" s="6" t="s">
        <v>19</v>
      </c>
      <c r="Q12" s="6"/>
      <c r="R12" s="6"/>
      <c r="S12" s="6"/>
      <c r="T12" s="7"/>
      <c r="U12" s="7"/>
      <c r="V12" s="7"/>
      <c r="W12" s="7"/>
      <c r="X12" s="7"/>
      <c r="Y12" s="6"/>
    </row>
    <row r="13" spans="1:92" s="8" customFormat="1" ht="12.75" customHeight="1" x14ac:dyDescent="0.25">
      <c r="A13" s="14" t="s">
        <v>50</v>
      </c>
      <c r="B13" s="14" t="s">
        <v>70</v>
      </c>
      <c r="C13" s="14" t="s">
        <v>60</v>
      </c>
      <c r="D13" s="15">
        <v>10080000</v>
      </c>
      <c r="E13" s="15">
        <v>2100000</v>
      </c>
      <c r="F13" s="14" t="s">
        <v>80</v>
      </c>
      <c r="G13" s="16" t="s">
        <v>92</v>
      </c>
      <c r="H13" s="14" t="s">
        <v>79</v>
      </c>
      <c r="I13" s="16" t="s">
        <v>92</v>
      </c>
      <c r="J13" s="9">
        <v>35.428600000000003</v>
      </c>
      <c r="K13" s="9">
        <v>13.571400000000001</v>
      </c>
      <c r="L13" s="9">
        <v>13.571400000000001</v>
      </c>
      <c r="M13" s="9">
        <v>5</v>
      </c>
      <c r="N13" s="9">
        <v>9</v>
      </c>
      <c r="O13" s="9">
        <v>9</v>
      </c>
      <c r="P13" s="9">
        <v>5</v>
      </c>
      <c r="Q13" s="9">
        <v>90.571399999999997</v>
      </c>
      <c r="R13" s="15">
        <v>1520000</v>
      </c>
      <c r="S13" s="39" t="s">
        <v>90</v>
      </c>
      <c r="T13" s="41" t="s">
        <v>91</v>
      </c>
      <c r="U13" s="45" t="s">
        <v>91</v>
      </c>
      <c r="V13" s="42">
        <v>0.35</v>
      </c>
      <c r="W13" s="45" t="s">
        <v>95</v>
      </c>
      <c r="X13" s="43">
        <v>45688</v>
      </c>
      <c r="Y13" s="43">
        <v>45688</v>
      </c>
      <c r="Z13" s="29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</row>
    <row r="14" spans="1:92" s="8" customFormat="1" ht="12.75" customHeight="1" x14ac:dyDescent="0.25">
      <c r="A14" s="14" t="s">
        <v>47</v>
      </c>
      <c r="B14" s="14" t="s">
        <v>67</v>
      </c>
      <c r="C14" s="14" t="s">
        <v>57</v>
      </c>
      <c r="D14" s="15">
        <v>2953312</v>
      </c>
      <c r="E14" s="15">
        <v>1300000</v>
      </c>
      <c r="F14" s="14" t="s">
        <v>77</v>
      </c>
      <c r="G14" s="16" t="s">
        <v>92</v>
      </c>
      <c r="H14" s="14" t="s">
        <v>87</v>
      </c>
      <c r="I14" s="16" t="s">
        <v>93</v>
      </c>
      <c r="J14" s="9">
        <v>33.714300000000001</v>
      </c>
      <c r="K14" s="9">
        <v>13.428599999999999</v>
      </c>
      <c r="L14" s="9">
        <v>13.857100000000001</v>
      </c>
      <c r="M14" s="9">
        <v>5</v>
      </c>
      <c r="N14" s="9">
        <v>8.4285999999999994</v>
      </c>
      <c r="O14" s="9">
        <v>9</v>
      </c>
      <c r="P14" s="9">
        <v>5</v>
      </c>
      <c r="Q14" s="9">
        <v>88.428600000000003</v>
      </c>
      <c r="R14" s="15">
        <v>1300000</v>
      </c>
      <c r="S14" s="39" t="s">
        <v>90</v>
      </c>
      <c r="T14" s="41" t="s">
        <v>91</v>
      </c>
      <c r="U14" s="46" t="s">
        <v>92</v>
      </c>
      <c r="V14" s="42">
        <v>0.44</v>
      </c>
      <c r="W14" s="46" t="s">
        <v>97</v>
      </c>
      <c r="X14" s="43">
        <v>45657</v>
      </c>
      <c r="Y14" s="43">
        <v>45657</v>
      </c>
      <c r="Z14" s="29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</row>
    <row r="15" spans="1:92" s="8" customFormat="1" ht="12.75" customHeight="1" x14ac:dyDescent="0.25">
      <c r="A15" s="14" t="s">
        <v>52</v>
      </c>
      <c r="B15" s="14" t="s">
        <v>72</v>
      </c>
      <c r="C15" s="14" t="s">
        <v>62</v>
      </c>
      <c r="D15" s="15">
        <v>525500</v>
      </c>
      <c r="E15" s="15">
        <v>300000</v>
      </c>
      <c r="F15" s="14" t="s">
        <v>82</v>
      </c>
      <c r="G15" s="16" t="s">
        <v>92</v>
      </c>
      <c r="H15" s="14" t="s">
        <v>88</v>
      </c>
      <c r="I15" s="16" t="s">
        <v>92</v>
      </c>
      <c r="J15" s="9">
        <v>33</v>
      </c>
      <c r="K15" s="9">
        <v>12.857100000000001</v>
      </c>
      <c r="L15" s="9">
        <v>13.428599999999999</v>
      </c>
      <c r="M15" s="9">
        <v>5</v>
      </c>
      <c r="N15" s="9">
        <v>8.4285999999999994</v>
      </c>
      <c r="O15" s="9">
        <v>9</v>
      </c>
      <c r="P15" s="9">
        <v>4</v>
      </c>
      <c r="Q15" s="9">
        <v>85.714299999999994</v>
      </c>
      <c r="R15" s="15">
        <v>300000</v>
      </c>
      <c r="S15" s="39" t="s">
        <v>90</v>
      </c>
      <c r="T15" s="41" t="s">
        <v>92</v>
      </c>
      <c r="U15" s="46" t="s">
        <v>98</v>
      </c>
      <c r="V15" s="42">
        <v>0.76</v>
      </c>
      <c r="W15" s="46" t="s">
        <v>99</v>
      </c>
      <c r="X15" s="43">
        <v>45657</v>
      </c>
      <c r="Y15" s="43">
        <v>45657</v>
      </c>
      <c r="Z15" s="29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</row>
    <row r="16" spans="1:92" s="8" customFormat="1" ht="12.75" customHeight="1" x14ac:dyDescent="0.25">
      <c r="A16" s="14" t="s">
        <v>51</v>
      </c>
      <c r="B16" s="14" t="s">
        <v>71</v>
      </c>
      <c r="C16" s="14" t="s">
        <v>61</v>
      </c>
      <c r="D16" s="15">
        <v>552000</v>
      </c>
      <c r="E16" s="15">
        <v>180000</v>
      </c>
      <c r="F16" s="14" t="s">
        <v>81</v>
      </c>
      <c r="G16" s="16" t="s">
        <v>92</v>
      </c>
      <c r="H16" s="14" t="s">
        <v>76</v>
      </c>
      <c r="I16" s="16" t="s">
        <v>92</v>
      </c>
      <c r="J16" s="9">
        <v>33.142899999999997</v>
      </c>
      <c r="K16" s="9">
        <v>10.857100000000001</v>
      </c>
      <c r="L16" s="9">
        <v>12.142899999999999</v>
      </c>
      <c r="M16" s="9">
        <v>5</v>
      </c>
      <c r="N16" s="9">
        <v>8.7142999999999997</v>
      </c>
      <c r="O16" s="9">
        <v>8.2857000000000003</v>
      </c>
      <c r="P16" s="9">
        <v>2</v>
      </c>
      <c r="Q16" s="9">
        <v>80.142899999999997</v>
      </c>
      <c r="R16" s="15">
        <v>180000</v>
      </c>
      <c r="S16" s="39" t="s">
        <v>90</v>
      </c>
      <c r="T16" s="41" t="s">
        <v>92</v>
      </c>
      <c r="U16" s="46" t="s">
        <v>92</v>
      </c>
      <c r="V16" s="42">
        <v>0.53</v>
      </c>
      <c r="W16" s="46" t="s">
        <v>97</v>
      </c>
      <c r="X16" s="43">
        <v>45677</v>
      </c>
      <c r="Y16" s="43">
        <v>45688</v>
      </c>
      <c r="Z16" s="29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</row>
    <row r="17" spans="1:92" s="8" customFormat="1" ht="12.75" customHeight="1" x14ac:dyDescent="0.25">
      <c r="A17" s="14" t="s">
        <v>45</v>
      </c>
      <c r="B17" s="14" t="s">
        <v>65</v>
      </c>
      <c r="C17" s="14" t="s">
        <v>55</v>
      </c>
      <c r="D17" s="15">
        <v>1567920</v>
      </c>
      <c r="E17" s="15">
        <v>200000</v>
      </c>
      <c r="F17" s="14" t="s">
        <v>75</v>
      </c>
      <c r="G17" s="16" t="s">
        <v>91</v>
      </c>
      <c r="H17" s="14" t="s">
        <v>85</v>
      </c>
      <c r="I17" s="16" t="s">
        <v>92</v>
      </c>
      <c r="J17" s="9">
        <v>31.571400000000001</v>
      </c>
      <c r="K17" s="9">
        <v>11.857100000000001</v>
      </c>
      <c r="L17" s="9">
        <v>11.7143</v>
      </c>
      <c r="M17" s="9">
        <v>4.5713999999999997</v>
      </c>
      <c r="N17" s="9">
        <v>8</v>
      </c>
      <c r="O17" s="9">
        <v>8.2857000000000003</v>
      </c>
      <c r="P17" s="9">
        <v>2.1429</v>
      </c>
      <c r="Q17" s="9">
        <v>78.142899999999997</v>
      </c>
      <c r="R17" s="15">
        <v>200000</v>
      </c>
      <c r="S17" s="39" t="s">
        <v>90</v>
      </c>
      <c r="T17" s="41" t="s">
        <v>92</v>
      </c>
      <c r="U17" s="47" t="s">
        <v>92</v>
      </c>
      <c r="V17" s="42">
        <v>0.87</v>
      </c>
      <c r="W17" s="47" t="s">
        <v>96</v>
      </c>
      <c r="X17" s="43">
        <v>45657</v>
      </c>
      <c r="Y17" s="43">
        <v>45657</v>
      </c>
      <c r="Z17" s="29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</row>
    <row r="18" spans="1:92" s="8" customFormat="1" ht="12.75" customHeight="1" x14ac:dyDescent="0.25">
      <c r="A18" s="14" t="s">
        <v>48</v>
      </c>
      <c r="B18" s="14" t="s">
        <v>68</v>
      </c>
      <c r="C18" s="14" t="s">
        <v>58</v>
      </c>
      <c r="D18" s="15">
        <v>365000</v>
      </c>
      <c r="E18" s="15">
        <v>150000</v>
      </c>
      <c r="F18" s="14" t="s">
        <v>78</v>
      </c>
      <c r="G18" s="16" t="s">
        <v>92</v>
      </c>
      <c r="H18" s="14" t="s">
        <v>83</v>
      </c>
      <c r="I18" s="16" t="s">
        <v>92</v>
      </c>
      <c r="J18" s="9">
        <v>23.571400000000001</v>
      </c>
      <c r="K18" s="9">
        <v>11.428599999999999</v>
      </c>
      <c r="L18" s="9">
        <v>9</v>
      </c>
      <c r="M18" s="9">
        <v>4.4286000000000003</v>
      </c>
      <c r="N18" s="9">
        <v>7.4286000000000003</v>
      </c>
      <c r="O18" s="9">
        <v>6</v>
      </c>
      <c r="P18" s="9">
        <v>5</v>
      </c>
      <c r="Q18" s="9">
        <v>66.857100000000003</v>
      </c>
      <c r="R18" s="15"/>
      <c r="S18" s="39" t="s">
        <v>90</v>
      </c>
      <c r="T18" s="41" t="s">
        <v>92</v>
      </c>
      <c r="U18" s="47"/>
      <c r="V18" s="42">
        <v>0.41</v>
      </c>
      <c r="W18" s="47"/>
      <c r="X18" s="43">
        <v>45688</v>
      </c>
      <c r="Y18" s="47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</row>
    <row r="19" spans="1:92" s="8" customFormat="1" ht="12.75" customHeight="1" x14ac:dyDescent="0.25">
      <c r="A19" s="14" t="s">
        <v>53</v>
      </c>
      <c r="B19" s="14" t="s">
        <v>73</v>
      </c>
      <c r="C19" s="14" t="s">
        <v>63</v>
      </c>
      <c r="D19" s="15">
        <v>690600</v>
      </c>
      <c r="E19" s="15">
        <v>350000</v>
      </c>
      <c r="F19" s="14" t="s">
        <v>83</v>
      </c>
      <c r="G19" s="16" t="s">
        <v>92</v>
      </c>
      <c r="H19" s="14" t="s">
        <v>89</v>
      </c>
      <c r="I19" s="16" t="s">
        <v>91</v>
      </c>
      <c r="J19" s="9">
        <v>25.857099999999999</v>
      </c>
      <c r="K19" s="9">
        <v>11.857100000000001</v>
      </c>
      <c r="L19" s="9">
        <v>8.8571000000000009</v>
      </c>
      <c r="M19" s="9">
        <v>3.7143000000000002</v>
      </c>
      <c r="N19" s="9">
        <v>6.7142999999999997</v>
      </c>
      <c r="O19" s="9">
        <v>6.5713999999999997</v>
      </c>
      <c r="P19" s="9">
        <v>3</v>
      </c>
      <c r="Q19" s="9">
        <v>66.571399999999997</v>
      </c>
      <c r="R19" s="15"/>
      <c r="S19" s="39" t="s">
        <v>90</v>
      </c>
      <c r="T19" s="41" t="s">
        <v>92</v>
      </c>
      <c r="U19" s="47"/>
      <c r="V19" s="42">
        <v>0.72</v>
      </c>
      <c r="W19" s="47"/>
      <c r="X19" s="43">
        <v>45688</v>
      </c>
      <c r="Y19" s="47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</row>
    <row r="20" spans="1:92" s="8" customFormat="1" ht="12.75" customHeight="1" x14ac:dyDescent="0.25">
      <c r="A20" s="14" t="s">
        <v>46</v>
      </c>
      <c r="B20" s="14" t="s">
        <v>66</v>
      </c>
      <c r="C20" s="14" t="s">
        <v>56</v>
      </c>
      <c r="D20" s="15">
        <v>655000</v>
      </c>
      <c r="E20" s="15">
        <v>300000</v>
      </c>
      <c r="F20" s="14" t="s">
        <v>94</v>
      </c>
      <c r="G20" s="16" t="s">
        <v>92</v>
      </c>
      <c r="H20" s="14" t="s">
        <v>86</v>
      </c>
      <c r="I20" s="16" t="s">
        <v>92</v>
      </c>
      <c r="J20" s="9">
        <v>22.857099999999999</v>
      </c>
      <c r="K20" s="9">
        <v>10.2857</v>
      </c>
      <c r="L20" s="9">
        <v>9.5714000000000006</v>
      </c>
      <c r="M20" s="9">
        <v>4.5713999999999997</v>
      </c>
      <c r="N20" s="9">
        <v>6</v>
      </c>
      <c r="O20" s="9">
        <v>6.1429</v>
      </c>
      <c r="P20" s="9">
        <v>4</v>
      </c>
      <c r="Q20" s="9">
        <v>63.428600000000003</v>
      </c>
      <c r="R20" s="15"/>
      <c r="S20" s="39" t="s">
        <v>90</v>
      </c>
      <c r="T20" s="41" t="s">
        <v>92</v>
      </c>
      <c r="U20" s="47"/>
      <c r="V20" s="42">
        <v>0.63</v>
      </c>
      <c r="W20" s="47"/>
      <c r="X20" s="43">
        <v>45657</v>
      </c>
      <c r="Y20" s="47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</row>
    <row r="21" spans="1:92" s="8" customFormat="1" ht="12.75" customHeight="1" x14ac:dyDescent="0.25">
      <c r="A21" s="14" t="s">
        <v>49</v>
      </c>
      <c r="B21" s="14" t="s">
        <v>69</v>
      </c>
      <c r="C21" s="14" t="s">
        <v>59</v>
      </c>
      <c r="D21" s="15">
        <v>3954618</v>
      </c>
      <c r="E21" s="15">
        <v>954618</v>
      </c>
      <c r="F21" s="14" t="s">
        <v>79</v>
      </c>
      <c r="G21" s="16" t="s">
        <v>91</v>
      </c>
      <c r="H21" s="14" t="s">
        <v>80</v>
      </c>
      <c r="I21" s="16" t="s">
        <v>92</v>
      </c>
      <c r="J21" s="9">
        <v>21</v>
      </c>
      <c r="K21" s="9">
        <v>11.142899999999999</v>
      </c>
      <c r="L21" s="9">
        <v>10</v>
      </c>
      <c r="M21" s="9">
        <v>4.2857000000000003</v>
      </c>
      <c r="N21" s="9">
        <v>6.1429</v>
      </c>
      <c r="O21" s="9">
        <v>7.5713999999999997</v>
      </c>
      <c r="P21" s="9">
        <v>2</v>
      </c>
      <c r="Q21" s="9">
        <v>62.142899999999997</v>
      </c>
      <c r="R21" s="15"/>
      <c r="S21" s="39" t="s">
        <v>90</v>
      </c>
      <c r="T21" s="41" t="s">
        <v>91</v>
      </c>
      <c r="U21" s="47"/>
      <c r="V21" s="42">
        <v>0.24</v>
      </c>
      <c r="W21" s="47"/>
      <c r="X21" s="43">
        <v>45657</v>
      </c>
      <c r="Y21" s="47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</row>
    <row r="22" spans="1:92" s="8" customFormat="1" ht="12.75" customHeight="1" x14ac:dyDescent="0.25">
      <c r="A22" s="14" t="s">
        <v>44</v>
      </c>
      <c r="B22" s="14" t="s">
        <v>64</v>
      </c>
      <c r="C22" s="14" t="s">
        <v>54</v>
      </c>
      <c r="D22" s="15">
        <v>6705000</v>
      </c>
      <c r="E22" s="15">
        <v>1500000</v>
      </c>
      <c r="F22" s="14" t="s">
        <v>74</v>
      </c>
      <c r="G22" s="16" t="s">
        <v>91</v>
      </c>
      <c r="H22" s="14" t="s">
        <v>84</v>
      </c>
      <c r="I22" s="16" t="s">
        <v>91</v>
      </c>
      <c r="J22" s="9">
        <v>18.714300000000001</v>
      </c>
      <c r="K22" s="9">
        <v>8.1428999999999991</v>
      </c>
      <c r="L22" s="9">
        <v>6</v>
      </c>
      <c r="M22" s="9">
        <v>4.1429</v>
      </c>
      <c r="N22" s="9">
        <v>5.5713999999999997</v>
      </c>
      <c r="O22" s="9">
        <v>5.5713999999999997</v>
      </c>
      <c r="P22" s="9">
        <v>2</v>
      </c>
      <c r="Q22" s="9">
        <v>50.142899999999997</v>
      </c>
      <c r="R22" s="15"/>
      <c r="S22" s="39" t="s">
        <v>90</v>
      </c>
      <c r="T22" s="41" t="s">
        <v>91</v>
      </c>
      <c r="U22" s="47"/>
      <c r="V22" s="42">
        <v>0.25</v>
      </c>
      <c r="W22" s="47"/>
      <c r="X22" s="43">
        <v>45657</v>
      </c>
      <c r="Y22" s="47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</row>
    <row r="23" spans="1:92" x14ac:dyDescent="0.25">
      <c r="D23" s="13">
        <f>SUM(D13:D22)</f>
        <v>28048950</v>
      </c>
      <c r="E23" s="13">
        <f>SUM(E13:E22)</f>
        <v>7334618</v>
      </c>
      <c r="F23" s="10"/>
      <c r="R23" s="13">
        <f>SUM(R13:R22)</f>
        <v>3500000</v>
      </c>
    </row>
    <row r="24" spans="1:92" x14ac:dyDescent="0.25">
      <c r="E24" s="10"/>
      <c r="F24" s="10"/>
      <c r="G24" s="10"/>
      <c r="H24" s="10"/>
      <c r="Q24" s="2" t="s">
        <v>17</v>
      </c>
      <c r="R24" s="13">
        <f>3500000-R23</f>
        <v>0</v>
      </c>
    </row>
  </sheetData>
  <sortState xmlns:xlrd2="http://schemas.microsoft.com/office/spreadsheetml/2017/richdata2" ref="A13:Z22">
    <sortCondition descending="1" ref="Z13:Z22"/>
  </sortState>
  <mergeCells count="24">
    <mergeCell ref="D8:Q8"/>
    <mergeCell ref="F10:G11"/>
    <mergeCell ref="H10:I11"/>
    <mergeCell ref="W10:W11"/>
    <mergeCell ref="U10:U11"/>
    <mergeCell ref="X10:X11"/>
    <mergeCell ref="Y10:Y11"/>
    <mergeCell ref="J10:J11"/>
    <mergeCell ref="K10:K11"/>
    <mergeCell ref="L10:L11"/>
    <mergeCell ref="V10:V11"/>
    <mergeCell ref="M10:M11"/>
    <mergeCell ref="N10:N11"/>
    <mergeCell ref="O10:O11"/>
    <mergeCell ref="P10:P11"/>
    <mergeCell ref="Q10:Q11"/>
    <mergeCell ref="R10:R11"/>
    <mergeCell ref="S10:S11"/>
    <mergeCell ref="T10:T11"/>
    <mergeCell ref="A10:A12"/>
    <mergeCell ref="B10:B12"/>
    <mergeCell ref="C10:C12"/>
    <mergeCell ref="D10:D12"/>
    <mergeCell ref="E10:E12"/>
  </mergeCells>
  <dataValidations count="4">
    <dataValidation type="decimal" operator="lessThanOrEqual" allowBlank="1" showInputMessage="1" showErrorMessage="1" error="max. 40" sqref="J13:J22" xr:uid="{00000000-0002-0000-0000-000000000000}">
      <formula1>40</formula1>
    </dataValidation>
    <dataValidation type="decimal" operator="lessThanOrEqual" allowBlank="1" showInputMessage="1" showErrorMessage="1" error="max. 15" sqref="K13:L22" xr:uid="{00000000-0002-0000-0000-000001000000}">
      <formula1>15</formula1>
    </dataValidation>
    <dataValidation type="decimal" operator="lessThanOrEqual" allowBlank="1" showInputMessage="1" showErrorMessage="1" error="max. 5" sqref="M13:M22 P13:P22" xr:uid="{00000000-0002-0000-0000-000002000000}">
      <formula1>5</formula1>
    </dataValidation>
    <dataValidation type="decimal" operator="lessThanOrEqual" allowBlank="1" showInputMessage="1" showErrorMessage="1" error="max. 10" sqref="N13:O22" xr:uid="{00000000-0002-0000-0000-000003000000}">
      <formula1>10</formula1>
    </dataValidation>
  </dataValidations>
  <pageMargins left="0.7" right="0.7" top="0.78740157499999996" bottom="0.78740157499999996" header="0.3" footer="0.3"/>
  <pageSetup scale="3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CDCC40-BC97-4099-B26B-0BF8B9E97CDB}">
  <dimension ref="A1:CD24"/>
  <sheetViews>
    <sheetView workbookViewId="0"/>
  </sheetViews>
  <sheetFormatPr defaultColWidth="9.28515625" defaultRowHeight="12.75" x14ac:dyDescent="0.25"/>
  <cols>
    <col min="1" max="1" width="11.7109375" style="31" customWidth="1"/>
    <col min="2" max="2" width="30" style="31" bestFit="1" customWidth="1"/>
    <col min="3" max="3" width="43.7109375" style="31" customWidth="1"/>
    <col min="4" max="4" width="15.5703125" style="31" customWidth="1"/>
    <col min="5" max="5" width="15" style="31" customWidth="1"/>
    <col min="6" max="6" width="15.7109375" style="31" customWidth="1"/>
    <col min="7" max="7" width="7.42578125" style="32" customWidth="1"/>
    <col min="8" max="8" width="15.7109375" style="32" customWidth="1"/>
    <col min="9" max="9" width="7.7109375" style="31" customWidth="1"/>
    <col min="10" max="10" width="9.7109375" style="31" customWidth="1"/>
    <col min="11" max="16384" width="9.28515625" style="31"/>
  </cols>
  <sheetData>
    <row r="1" spans="1:82" ht="38.25" customHeight="1" x14ac:dyDescent="0.25">
      <c r="A1" s="30" t="s">
        <v>32</v>
      </c>
    </row>
    <row r="2" spans="1:82" x14ac:dyDescent="0.25">
      <c r="A2" s="33" t="s">
        <v>39</v>
      </c>
      <c r="D2" s="33" t="s">
        <v>21</v>
      </c>
    </row>
    <row r="3" spans="1:82" x14ac:dyDescent="0.25">
      <c r="A3" s="33" t="s">
        <v>37</v>
      </c>
      <c r="D3" s="31" t="s">
        <v>35</v>
      </c>
    </row>
    <row r="4" spans="1:82" x14ac:dyDescent="0.25">
      <c r="A4" s="33" t="s">
        <v>40</v>
      </c>
      <c r="D4" s="31" t="s">
        <v>33</v>
      </c>
    </row>
    <row r="5" spans="1:82" x14ac:dyDescent="0.25">
      <c r="A5" s="33" t="s">
        <v>41</v>
      </c>
      <c r="D5" s="31" t="s">
        <v>34</v>
      </c>
    </row>
    <row r="6" spans="1:82" x14ac:dyDescent="0.25">
      <c r="A6" s="33" t="s">
        <v>42</v>
      </c>
      <c r="D6" s="31" t="s">
        <v>43</v>
      </c>
    </row>
    <row r="7" spans="1:82" x14ac:dyDescent="0.25">
      <c r="A7" s="37" t="s">
        <v>38</v>
      </c>
      <c r="D7" s="33" t="s">
        <v>22</v>
      </c>
    </row>
    <row r="8" spans="1:82" ht="75" customHeight="1" x14ac:dyDescent="0.25">
      <c r="D8" s="24" t="s">
        <v>36</v>
      </c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</row>
    <row r="9" spans="1:82" x14ac:dyDescent="0.25">
      <c r="A9" s="4"/>
    </row>
    <row r="10" spans="1:82" ht="26.65" customHeight="1" x14ac:dyDescent="0.25">
      <c r="A10" s="17" t="s">
        <v>0</v>
      </c>
      <c r="B10" s="17" t="s">
        <v>1</v>
      </c>
      <c r="C10" s="17" t="s">
        <v>16</v>
      </c>
      <c r="D10" s="17" t="s">
        <v>13</v>
      </c>
      <c r="E10" s="20" t="s">
        <v>2</v>
      </c>
      <c r="F10" s="25" t="s">
        <v>28</v>
      </c>
      <c r="G10" s="26"/>
      <c r="H10" s="25" t="s">
        <v>29</v>
      </c>
      <c r="I10" s="26"/>
      <c r="J10" s="23" t="s">
        <v>30</v>
      </c>
      <c r="K10" s="23" t="s">
        <v>14</v>
      </c>
      <c r="L10" s="23" t="s">
        <v>15</v>
      </c>
      <c r="M10" s="23" t="s">
        <v>26</v>
      </c>
      <c r="N10" s="23" t="s">
        <v>27</v>
      </c>
      <c r="O10" s="23" t="s">
        <v>31</v>
      </c>
      <c r="P10" s="23" t="s">
        <v>3</v>
      </c>
      <c r="Q10" s="17" t="s">
        <v>4</v>
      </c>
    </row>
    <row r="11" spans="1:82" ht="59.65" customHeight="1" x14ac:dyDescent="0.25">
      <c r="A11" s="18"/>
      <c r="B11" s="18"/>
      <c r="C11" s="18"/>
      <c r="D11" s="18"/>
      <c r="E11" s="21"/>
      <c r="F11" s="27"/>
      <c r="G11" s="28"/>
      <c r="H11" s="27"/>
      <c r="I11" s="28"/>
      <c r="J11" s="19"/>
      <c r="K11" s="19"/>
      <c r="L11" s="19"/>
      <c r="M11" s="19"/>
      <c r="N11" s="19"/>
      <c r="O11" s="19"/>
      <c r="P11" s="19"/>
      <c r="Q11" s="19"/>
    </row>
    <row r="12" spans="1:82" ht="28.9" customHeight="1" x14ac:dyDescent="0.25">
      <c r="A12" s="19"/>
      <c r="B12" s="19"/>
      <c r="C12" s="19"/>
      <c r="D12" s="19"/>
      <c r="E12" s="22"/>
      <c r="F12" s="5" t="s">
        <v>23</v>
      </c>
      <c r="G12" s="6" t="s">
        <v>24</v>
      </c>
      <c r="H12" s="6" t="s">
        <v>23</v>
      </c>
      <c r="I12" s="6" t="s">
        <v>24</v>
      </c>
      <c r="J12" s="6" t="s">
        <v>25</v>
      </c>
      <c r="K12" s="6" t="s">
        <v>18</v>
      </c>
      <c r="L12" s="6" t="s">
        <v>18</v>
      </c>
      <c r="M12" s="6" t="s">
        <v>19</v>
      </c>
      <c r="N12" s="6" t="s">
        <v>20</v>
      </c>
      <c r="O12" s="6" t="s">
        <v>20</v>
      </c>
      <c r="P12" s="6" t="s">
        <v>19</v>
      </c>
      <c r="Q12" s="6"/>
    </row>
    <row r="13" spans="1:82" s="34" customFormat="1" ht="12.75" customHeight="1" x14ac:dyDescent="0.25">
      <c r="A13" s="39" t="s">
        <v>44</v>
      </c>
      <c r="B13" s="39" t="s">
        <v>64</v>
      </c>
      <c r="C13" s="39" t="s">
        <v>54</v>
      </c>
      <c r="D13" s="40">
        <v>6705000</v>
      </c>
      <c r="E13" s="40">
        <v>1500000</v>
      </c>
      <c r="F13" s="39" t="s">
        <v>74</v>
      </c>
      <c r="G13" s="44" t="s">
        <v>91</v>
      </c>
      <c r="H13" s="39" t="s">
        <v>84</v>
      </c>
      <c r="I13" s="44" t="s">
        <v>91</v>
      </c>
      <c r="J13" s="35">
        <v>20</v>
      </c>
      <c r="K13" s="35">
        <v>12</v>
      </c>
      <c r="L13" s="35">
        <v>12</v>
      </c>
      <c r="M13" s="35">
        <v>5</v>
      </c>
      <c r="N13" s="35">
        <v>8</v>
      </c>
      <c r="O13" s="35">
        <v>8</v>
      </c>
      <c r="P13" s="35">
        <v>2</v>
      </c>
      <c r="Q13" s="35">
        <f t="shared" ref="Q13:Q22" si="0">SUM(J13:P13)</f>
        <v>67</v>
      </c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  <c r="AF13" s="31"/>
      <c r="AG13" s="31"/>
      <c r="AH13" s="31"/>
      <c r="AI13" s="31"/>
      <c r="AJ13" s="31"/>
      <c r="AK13" s="31"/>
      <c r="AL13" s="31"/>
      <c r="AM13" s="31"/>
      <c r="AN13" s="31"/>
      <c r="AO13" s="31"/>
      <c r="AP13" s="31"/>
      <c r="AQ13" s="31"/>
      <c r="AR13" s="31"/>
      <c r="AS13" s="31"/>
      <c r="AT13" s="31"/>
      <c r="AU13" s="31"/>
      <c r="AV13" s="31"/>
      <c r="AW13" s="31"/>
      <c r="AX13" s="31"/>
      <c r="AY13" s="31"/>
      <c r="AZ13" s="31"/>
      <c r="BA13" s="31"/>
      <c r="BB13" s="31"/>
      <c r="BC13" s="31"/>
      <c r="BD13" s="31"/>
      <c r="BE13" s="31"/>
      <c r="BF13" s="31"/>
      <c r="BG13" s="31"/>
      <c r="BH13" s="31"/>
      <c r="BI13" s="31"/>
      <c r="BJ13" s="31"/>
      <c r="BK13" s="31"/>
      <c r="BL13" s="31"/>
      <c r="BM13" s="31"/>
      <c r="BN13" s="31"/>
      <c r="BO13" s="31"/>
      <c r="BP13" s="31"/>
      <c r="BQ13" s="31"/>
      <c r="BR13" s="31"/>
      <c r="BS13" s="31"/>
      <c r="BT13" s="31"/>
      <c r="BU13" s="31"/>
      <c r="BV13" s="31"/>
      <c r="BW13" s="31"/>
      <c r="BX13" s="31"/>
      <c r="BY13" s="31"/>
      <c r="BZ13" s="31"/>
      <c r="CA13" s="31"/>
      <c r="CB13" s="31"/>
      <c r="CC13" s="31"/>
      <c r="CD13" s="31"/>
    </row>
    <row r="14" spans="1:82" s="34" customFormat="1" ht="12.75" customHeight="1" x14ac:dyDescent="0.25">
      <c r="A14" s="39" t="s">
        <v>45</v>
      </c>
      <c r="B14" s="39" t="s">
        <v>65</v>
      </c>
      <c r="C14" s="39" t="s">
        <v>55</v>
      </c>
      <c r="D14" s="40">
        <v>1567920</v>
      </c>
      <c r="E14" s="40">
        <v>200000</v>
      </c>
      <c r="F14" s="39" t="s">
        <v>75</v>
      </c>
      <c r="G14" s="44" t="s">
        <v>91</v>
      </c>
      <c r="H14" s="39" t="s">
        <v>85</v>
      </c>
      <c r="I14" s="44" t="s">
        <v>92</v>
      </c>
      <c r="J14" s="35">
        <v>30</v>
      </c>
      <c r="K14" s="35">
        <v>12</v>
      </c>
      <c r="L14" s="35">
        <v>12</v>
      </c>
      <c r="M14" s="35">
        <v>5</v>
      </c>
      <c r="N14" s="35">
        <v>8</v>
      </c>
      <c r="O14" s="35">
        <v>8</v>
      </c>
      <c r="P14" s="35">
        <v>2</v>
      </c>
      <c r="Q14" s="35">
        <f t="shared" si="0"/>
        <v>77</v>
      </c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31"/>
      <c r="AG14" s="31"/>
      <c r="AH14" s="31"/>
      <c r="AI14" s="31"/>
      <c r="AJ14" s="31"/>
      <c r="AK14" s="31"/>
      <c r="AL14" s="31"/>
      <c r="AM14" s="31"/>
      <c r="AN14" s="31"/>
      <c r="AO14" s="31"/>
      <c r="AP14" s="31"/>
      <c r="AQ14" s="31"/>
      <c r="AR14" s="31"/>
      <c r="AS14" s="31"/>
      <c r="AT14" s="31"/>
      <c r="AU14" s="31"/>
      <c r="AV14" s="31"/>
      <c r="AW14" s="31"/>
      <c r="AX14" s="31"/>
      <c r="AY14" s="31"/>
      <c r="AZ14" s="31"/>
      <c r="BA14" s="31"/>
      <c r="BB14" s="31"/>
      <c r="BC14" s="31"/>
      <c r="BD14" s="31"/>
      <c r="BE14" s="31"/>
      <c r="BF14" s="31"/>
      <c r="BG14" s="31"/>
      <c r="BH14" s="31"/>
      <c r="BI14" s="31"/>
      <c r="BJ14" s="31"/>
      <c r="BK14" s="31"/>
      <c r="BL14" s="31"/>
      <c r="BM14" s="31"/>
      <c r="BN14" s="31"/>
      <c r="BO14" s="31"/>
      <c r="BP14" s="31"/>
      <c r="BQ14" s="31"/>
      <c r="BR14" s="31"/>
      <c r="BS14" s="31"/>
      <c r="BT14" s="31"/>
      <c r="BU14" s="31"/>
      <c r="BV14" s="31"/>
      <c r="BW14" s="31"/>
      <c r="BX14" s="31"/>
      <c r="BY14" s="31"/>
      <c r="BZ14" s="31"/>
      <c r="CA14" s="31"/>
      <c r="CB14" s="31"/>
      <c r="CC14" s="31"/>
      <c r="CD14" s="31"/>
    </row>
    <row r="15" spans="1:82" s="34" customFormat="1" ht="12.75" customHeight="1" x14ac:dyDescent="0.25">
      <c r="A15" s="39" t="s">
        <v>46</v>
      </c>
      <c r="B15" s="39" t="s">
        <v>66</v>
      </c>
      <c r="C15" s="39" t="s">
        <v>56</v>
      </c>
      <c r="D15" s="40">
        <v>655000</v>
      </c>
      <c r="E15" s="40">
        <v>300000</v>
      </c>
      <c r="F15" s="39" t="s">
        <v>94</v>
      </c>
      <c r="G15" s="44" t="s">
        <v>92</v>
      </c>
      <c r="H15" s="39" t="s">
        <v>86</v>
      </c>
      <c r="I15" s="44" t="s">
        <v>92</v>
      </c>
      <c r="J15" s="35">
        <v>20</v>
      </c>
      <c r="K15" s="35">
        <v>12</v>
      </c>
      <c r="L15" s="35">
        <v>12</v>
      </c>
      <c r="M15" s="35">
        <v>5</v>
      </c>
      <c r="N15" s="35">
        <v>8</v>
      </c>
      <c r="O15" s="35">
        <v>8</v>
      </c>
      <c r="P15" s="35">
        <v>4</v>
      </c>
      <c r="Q15" s="35">
        <f t="shared" si="0"/>
        <v>69</v>
      </c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  <c r="AF15" s="31"/>
      <c r="AG15" s="31"/>
      <c r="AH15" s="31"/>
      <c r="AI15" s="31"/>
      <c r="AJ15" s="31"/>
      <c r="AK15" s="31"/>
      <c r="AL15" s="31"/>
      <c r="AM15" s="31"/>
      <c r="AN15" s="31"/>
      <c r="AO15" s="31"/>
      <c r="AP15" s="31"/>
      <c r="AQ15" s="31"/>
      <c r="AR15" s="31"/>
      <c r="AS15" s="31"/>
      <c r="AT15" s="31"/>
      <c r="AU15" s="31"/>
      <c r="AV15" s="31"/>
      <c r="AW15" s="31"/>
      <c r="AX15" s="31"/>
      <c r="AY15" s="31"/>
      <c r="AZ15" s="31"/>
      <c r="BA15" s="31"/>
      <c r="BB15" s="31"/>
      <c r="BC15" s="31"/>
      <c r="BD15" s="31"/>
      <c r="BE15" s="31"/>
      <c r="BF15" s="31"/>
      <c r="BG15" s="31"/>
      <c r="BH15" s="31"/>
      <c r="BI15" s="31"/>
      <c r="BJ15" s="31"/>
      <c r="BK15" s="31"/>
      <c r="BL15" s="31"/>
      <c r="BM15" s="31"/>
      <c r="BN15" s="31"/>
      <c r="BO15" s="31"/>
      <c r="BP15" s="31"/>
      <c r="BQ15" s="31"/>
      <c r="BR15" s="31"/>
      <c r="BS15" s="31"/>
      <c r="BT15" s="31"/>
      <c r="BU15" s="31"/>
      <c r="BV15" s="31"/>
      <c r="BW15" s="31"/>
      <c r="BX15" s="31"/>
      <c r="BY15" s="31"/>
      <c r="BZ15" s="31"/>
      <c r="CA15" s="31"/>
      <c r="CB15" s="31"/>
      <c r="CC15" s="31"/>
      <c r="CD15" s="31"/>
    </row>
    <row r="16" spans="1:82" s="34" customFormat="1" ht="12.75" customHeight="1" x14ac:dyDescent="0.25">
      <c r="A16" s="39" t="s">
        <v>47</v>
      </c>
      <c r="B16" s="39" t="s">
        <v>67</v>
      </c>
      <c r="C16" s="39" t="s">
        <v>57</v>
      </c>
      <c r="D16" s="40">
        <v>2953312</v>
      </c>
      <c r="E16" s="40">
        <v>1300000</v>
      </c>
      <c r="F16" s="39" t="s">
        <v>77</v>
      </c>
      <c r="G16" s="44" t="s">
        <v>92</v>
      </c>
      <c r="H16" s="39" t="s">
        <v>87</v>
      </c>
      <c r="I16" s="44" t="s">
        <v>93</v>
      </c>
      <c r="J16" s="35">
        <v>30</v>
      </c>
      <c r="K16" s="35">
        <v>12</v>
      </c>
      <c r="L16" s="35">
        <v>12</v>
      </c>
      <c r="M16" s="35">
        <v>5</v>
      </c>
      <c r="N16" s="35">
        <v>8</v>
      </c>
      <c r="O16" s="35">
        <v>8</v>
      </c>
      <c r="P16" s="35">
        <v>5</v>
      </c>
      <c r="Q16" s="35">
        <f t="shared" si="0"/>
        <v>80</v>
      </c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31"/>
      <c r="AH16" s="31"/>
      <c r="AI16" s="31"/>
      <c r="AJ16" s="31"/>
      <c r="AK16" s="31"/>
      <c r="AL16" s="31"/>
      <c r="AM16" s="31"/>
      <c r="AN16" s="31"/>
      <c r="AO16" s="31"/>
      <c r="AP16" s="31"/>
      <c r="AQ16" s="31"/>
      <c r="AR16" s="31"/>
      <c r="AS16" s="31"/>
      <c r="AT16" s="31"/>
      <c r="AU16" s="31"/>
      <c r="AV16" s="31"/>
      <c r="AW16" s="31"/>
      <c r="AX16" s="31"/>
      <c r="AY16" s="31"/>
      <c r="AZ16" s="31"/>
      <c r="BA16" s="31"/>
      <c r="BB16" s="31"/>
      <c r="BC16" s="31"/>
      <c r="BD16" s="31"/>
      <c r="BE16" s="31"/>
      <c r="BF16" s="31"/>
      <c r="BG16" s="31"/>
      <c r="BH16" s="31"/>
      <c r="BI16" s="31"/>
      <c r="BJ16" s="31"/>
      <c r="BK16" s="31"/>
      <c r="BL16" s="31"/>
      <c r="BM16" s="31"/>
      <c r="BN16" s="31"/>
      <c r="BO16" s="31"/>
      <c r="BP16" s="31"/>
      <c r="BQ16" s="31"/>
      <c r="BR16" s="31"/>
      <c r="BS16" s="31"/>
      <c r="BT16" s="31"/>
      <c r="BU16" s="31"/>
      <c r="BV16" s="31"/>
      <c r="BW16" s="31"/>
      <c r="BX16" s="31"/>
      <c r="BY16" s="31"/>
      <c r="BZ16" s="31"/>
      <c r="CA16" s="31"/>
      <c r="CB16" s="31"/>
      <c r="CC16" s="31"/>
      <c r="CD16" s="31"/>
    </row>
    <row r="17" spans="1:82" s="34" customFormat="1" ht="12.75" customHeight="1" x14ac:dyDescent="0.25">
      <c r="A17" s="39" t="s">
        <v>48</v>
      </c>
      <c r="B17" s="39" t="s">
        <v>68</v>
      </c>
      <c r="C17" s="39" t="s">
        <v>58</v>
      </c>
      <c r="D17" s="40">
        <v>365000</v>
      </c>
      <c r="E17" s="40">
        <v>150000</v>
      </c>
      <c r="F17" s="39" t="s">
        <v>78</v>
      </c>
      <c r="G17" s="44" t="s">
        <v>92</v>
      </c>
      <c r="H17" s="39" t="s">
        <v>83</v>
      </c>
      <c r="I17" s="44" t="s">
        <v>92</v>
      </c>
      <c r="J17" s="35">
        <v>20</v>
      </c>
      <c r="K17" s="35">
        <v>12</v>
      </c>
      <c r="L17" s="35">
        <v>12</v>
      </c>
      <c r="M17" s="35">
        <v>5</v>
      </c>
      <c r="N17" s="35">
        <v>8</v>
      </c>
      <c r="O17" s="35">
        <v>8</v>
      </c>
      <c r="P17" s="35">
        <v>5</v>
      </c>
      <c r="Q17" s="35">
        <f t="shared" si="0"/>
        <v>70</v>
      </c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31"/>
      <c r="AG17" s="31"/>
      <c r="AH17" s="31"/>
      <c r="AI17" s="31"/>
      <c r="AJ17" s="31"/>
      <c r="AK17" s="31"/>
      <c r="AL17" s="31"/>
      <c r="AM17" s="31"/>
      <c r="AN17" s="31"/>
      <c r="AO17" s="31"/>
      <c r="AP17" s="31"/>
      <c r="AQ17" s="31"/>
      <c r="AR17" s="31"/>
      <c r="AS17" s="31"/>
      <c r="AT17" s="31"/>
      <c r="AU17" s="31"/>
      <c r="AV17" s="31"/>
      <c r="AW17" s="31"/>
      <c r="AX17" s="31"/>
      <c r="AY17" s="31"/>
      <c r="AZ17" s="31"/>
      <c r="BA17" s="31"/>
      <c r="BB17" s="31"/>
      <c r="BC17" s="31"/>
      <c r="BD17" s="31"/>
      <c r="BE17" s="31"/>
      <c r="BF17" s="31"/>
      <c r="BG17" s="31"/>
      <c r="BH17" s="31"/>
      <c r="BI17" s="31"/>
      <c r="BJ17" s="31"/>
      <c r="BK17" s="31"/>
      <c r="BL17" s="31"/>
      <c r="BM17" s="31"/>
      <c r="BN17" s="31"/>
      <c r="BO17" s="31"/>
      <c r="BP17" s="31"/>
      <c r="BQ17" s="31"/>
      <c r="BR17" s="31"/>
      <c r="BS17" s="31"/>
      <c r="BT17" s="31"/>
      <c r="BU17" s="31"/>
      <c r="BV17" s="31"/>
      <c r="BW17" s="31"/>
      <c r="BX17" s="31"/>
      <c r="BY17" s="31"/>
      <c r="BZ17" s="31"/>
      <c r="CA17" s="31"/>
      <c r="CB17" s="31"/>
      <c r="CC17" s="31"/>
      <c r="CD17" s="31"/>
    </row>
    <row r="18" spans="1:82" s="34" customFormat="1" ht="12.75" customHeight="1" x14ac:dyDescent="0.25">
      <c r="A18" s="39" t="s">
        <v>49</v>
      </c>
      <c r="B18" s="39" t="s">
        <v>69</v>
      </c>
      <c r="C18" s="39" t="s">
        <v>59</v>
      </c>
      <c r="D18" s="40">
        <v>3954618</v>
      </c>
      <c r="E18" s="40">
        <v>954618</v>
      </c>
      <c r="F18" s="39" t="s">
        <v>79</v>
      </c>
      <c r="G18" s="44" t="s">
        <v>91</v>
      </c>
      <c r="H18" s="39" t="s">
        <v>80</v>
      </c>
      <c r="I18" s="44" t="s">
        <v>92</v>
      </c>
      <c r="J18" s="35">
        <v>20</v>
      </c>
      <c r="K18" s="35">
        <v>12</v>
      </c>
      <c r="L18" s="35">
        <v>12</v>
      </c>
      <c r="M18" s="35">
        <v>5</v>
      </c>
      <c r="N18" s="35">
        <v>8</v>
      </c>
      <c r="O18" s="35">
        <v>8</v>
      </c>
      <c r="P18" s="35">
        <v>2</v>
      </c>
      <c r="Q18" s="35">
        <f t="shared" si="0"/>
        <v>67</v>
      </c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31"/>
      <c r="AH18" s="31"/>
      <c r="AI18" s="31"/>
      <c r="AJ18" s="31"/>
      <c r="AK18" s="31"/>
      <c r="AL18" s="31"/>
      <c r="AM18" s="31"/>
      <c r="AN18" s="31"/>
      <c r="AO18" s="31"/>
      <c r="AP18" s="31"/>
      <c r="AQ18" s="31"/>
      <c r="AR18" s="31"/>
      <c r="AS18" s="31"/>
      <c r="AT18" s="31"/>
      <c r="AU18" s="31"/>
      <c r="AV18" s="31"/>
      <c r="AW18" s="31"/>
      <c r="AX18" s="31"/>
      <c r="AY18" s="31"/>
      <c r="AZ18" s="31"/>
      <c r="BA18" s="31"/>
      <c r="BB18" s="31"/>
      <c r="BC18" s="31"/>
      <c r="BD18" s="31"/>
      <c r="BE18" s="31"/>
      <c r="BF18" s="31"/>
      <c r="BG18" s="31"/>
      <c r="BH18" s="31"/>
      <c r="BI18" s="31"/>
      <c r="BJ18" s="31"/>
      <c r="BK18" s="31"/>
      <c r="BL18" s="31"/>
      <c r="BM18" s="31"/>
      <c r="BN18" s="31"/>
      <c r="BO18" s="31"/>
      <c r="BP18" s="31"/>
      <c r="BQ18" s="31"/>
      <c r="BR18" s="31"/>
      <c r="BS18" s="31"/>
      <c r="BT18" s="31"/>
      <c r="BU18" s="31"/>
      <c r="BV18" s="31"/>
      <c r="BW18" s="31"/>
      <c r="BX18" s="31"/>
      <c r="BY18" s="31"/>
      <c r="BZ18" s="31"/>
      <c r="CA18" s="31"/>
      <c r="CB18" s="31"/>
      <c r="CC18" s="31"/>
      <c r="CD18" s="31"/>
    </row>
    <row r="19" spans="1:82" s="34" customFormat="1" ht="12.75" customHeight="1" x14ac:dyDescent="0.25">
      <c r="A19" s="39" t="s">
        <v>50</v>
      </c>
      <c r="B19" s="39" t="s">
        <v>70</v>
      </c>
      <c r="C19" s="39" t="s">
        <v>60</v>
      </c>
      <c r="D19" s="40">
        <v>10080000</v>
      </c>
      <c r="E19" s="40">
        <v>2100000</v>
      </c>
      <c r="F19" s="39" t="s">
        <v>80</v>
      </c>
      <c r="G19" s="44" t="s">
        <v>92</v>
      </c>
      <c r="H19" s="39" t="s">
        <v>79</v>
      </c>
      <c r="I19" s="44" t="s">
        <v>92</v>
      </c>
      <c r="J19" s="35">
        <v>30</v>
      </c>
      <c r="K19" s="35">
        <v>12</v>
      </c>
      <c r="L19" s="35">
        <v>12</v>
      </c>
      <c r="M19" s="35">
        <v>5</v>
      </c>
      <c r="N19" s="35">
        <v>8</v>
      </c>
      <c r="O19" s="35">
        <v>8</v>
      </c>
      <c r="P19" s="35">
        <v>5</v>
      </c>
      <c r="Q19" s="35">
        <f t="shared" si="0"/>
        <v>80</v>
      </c>
      <c r="R19" s="31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  <c r="AF19" s="31"/>
      <c r="AG19" s="31"/>
      <c r="AH19" s="31"/>
      <c r="AI19" s="31"/>
      <c r="AJ19" s="31"/>
      <c r="AK19" s="31"/>
      <c r="AL19" s="31"/>
      <c r="AM19" s="31"/>
      <c r="AN19" s="31"/>
      <c r="AO19" s="31"/>
      <c r="AP19" s="31"/>
      <c r="AQ19" s="31"/>
      <c r="AR19" s="31"/>
      <c r="AS19" s="31"/>
      <c r="AT19" s="31"/>
      <c r="AU19" s="31"/>
      <c r="AV19" s="31"/>
      <c r="AW19" s="31"/>
      <c r="AX19" s="31"/>
      <c r="AY19" s="31"/>
      <c r="AZ19" s="31"/>
      <c r="BA19" s="31"/>
      <c r="BB19" s="31"/>
      <c r="BC19" s="31"/>
      <c r="BD19" s="31"/>
      <c r="BE19" s="31"/>
      <c r="BF19" s="31"/>
      <c r="BG19" s="31"/>
      <c r="BH19" s="31"/>
      <c r="BI19" s="31"/>
      <c r="BJ19" s="31"/>
      <c r="BK19" s="31"/>
      <c r="BL19" s="31"/>
      <c r="BM19" s="31"/>
      <c r="BN19" s="31"/>
      <c r="BO19" s="31"/>
      <c r="BP19" s="31"/>
      <c r="BQ19" s="31"/>
      <c r="BR19" s="31"/>
      <c r="BS19" s="31"/>
      <c r="BT19" s="31"/>
      <c r="BU19" s="31"/>
      <c r="BV19" s="31"/>
      <c r="BW19" s="31"/>
      <c r="BX19" s="31"/>
      <c r="BY19" s="31"/>
      <c r="BZ19" s="31"/>
      <c r="CA19" s="31"/>
      <c r="CB19" s="31"/>
      <c r="CC19" s="31"/>
      <c r="CD19" s="31"/>
    </row>
    <row r="20" spans="1:82" s="34" customFormat="1" ht="12.75" customHeight="1" x14ac:dyDescent="0.25">
      <c r="A20" s="39" t="s">
        <v>51</v>
      </c>
      <c r="B20" s="39" t="s">
        <v>71</v>
      </c>
      <c r="C20" s="39" t="s">
        <v>61</v>
      </c>
      <c r="D20" s="40">
        <v>552000</v>
      </c>
      <c r="E20" s="40">
        <v>180000</v>
      </c>
      <c r="F20" s="39" t="s">
        <v>81</v>
      </c>
      <c r="G20" s="44" t="s">
        <v>92</v>
      </c>
      <c r="H20" s="39" t="s">
        <v>76</v>
      </c>
      <c r="I20" s="44" t="s">
        <v>92</v>
      </c>
      <c r="J20" s="35">
        <v>30</v>
      </c>
      <c r="K20" s="35">
        <v>12</v>
      </c>
      <c r="L20" s="35">
        <v>12</v>
      </c>
      <c r="M20" s="35">
        <v>5</v>
      </c>
      <c r="N20" s="35">
        <v>8</v>
      </c>
      <c r="O20" s="35">
        <v>8</v>
      </c>
      <c r="P20" s="35">
        <v>2</v>
      </c>
      <c r="Q20" s="35">
        <f t="shared" si="0"/>
        <v>77</v>
      </c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1"/>
      <c r="AH20" s="31"/>
      <c r="AI20" s="31"/>
      <c r="AJ20" s="31"/>
      <c r="AK20" s="31"/>
      <c r="AL20" s="31"/>
      <c r="AM20" s="31"/>
      <c r="AN20" s="31"/>
      <c r="AO20" s="31"/>
      <c r="AP20" s="31"/>
      <c r="AQ20" s="31"/>
      <c r="AR20" s="31"/>
      <c r="AS20" s="31"/>
      <c r="AT20" s="31"/>
      <c r="AU20" s="31"/>
      <c r="AV20" s="31"/>
      <c r="AW20" s="31"/>
      <c r="AX20" s="31"/>
      <c r="AY20" s="31"/>
      <c r="AZ20" s="31"/>
      <c r="BA20" s="31"/>
      <c r="BB20" s="31"/>
      <c r="BC20" s="31"/>
      <c r="BD20" s="31"/>
      <c r="BE20" s="31"/>
      <c r="BF20" s="31"/>
      <c r="BG20" s="31"/>
      <c r="BH20" s="31"/>
      <c r="BI20" s="31"/>
      <c r="BJ20" s="31"/>
      <c r="BK20" s="31"/>
      <c r="BL20" s="31"/>
      <c r="BM20" s="31"/>
      <c r="BN20" s="31"/>
      <c r="BO20" s="31"/>
      <c r="BP20" s="31"/>
      <c r="BQ20" s="31"/>
      <c r="BR20" s="31"/>
      <c r="BS20" s="31"/>
      <c r="BT20" s="31"/>
      <c r="BU20" s="31"/>
      <c r="BV20" s="31"/>
      <c r="BW20" s="31"/>
      <c r="BX20" s="31"/>
      <c r="BY20" s="31"/>
      <c r="BZ20" s="31"/>
      <c r="CA20" s="31"/>
      <c r="CB20" s="31"/>
      <c r="CC20" s="31"/>
      <c r="CD20" s="31"/>
    </row>
    <row r="21" spans="1:82" s="34" customFormat="1" ht="12.75" customHeight="1" x14ac:dyDescent="0.25">
      <c r="A21" s="39" t="s">
        <v>52</v>
      </c>
      <c r="B21" s="39" t="s">
        <v>72</v>
      </c>
      <c r="C21" s="39" t="s">
        <v>62</v>
      </c>
      <c r="D21" s="40">
        <v>525500</v>
      </c>
      <c r="E21" s="40">
        <v>300000</v>
      </c>
      <c r="F21" s="39" t="s">
        <v>82</v>
      </c>
      <c r="G21" s="44" t="s">
        <v>92</v>
      </c>
      <c r="H21" s="39" t="s">
        <v>88</v>
      </c>
      <c r="I21" s="44" t="s">
        <v>92</v>
      </c>
      <c r="J21" s="35">
        <v>30</v>
      </c>
      <c r="K21" s="35">
        <v>12</v>
      </c>
      <c r="L21" s="35">
        <v>12</v>
      </c>
      <c r="M21" s="35">
        <v>5</v>
      </c>
      <c r="N21" s="35">
        <v>8</v>
      </c>
      <c r="O21" s="35">
        <v>8</v>
      </c>
      <c r="P21" s="35">
        <v>4</v>
      </c>
      <c r="Q21" s="35">
        <f t="shared" si="0"/>
        <v>79</v>
      </c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  <c r="AH21" s="31"/>
      <c r="AI21" s="31"/>
      <c r="AJ21" s="31"/>
      <c r="AK21" s="31"/>
      <c r="AL21" s="31"/>
      <c r="AM21" s="31"/>
      <c r="AN21" s="31"/>
      <c r="AO21" s="31"/>
      <c r="AP21" s="31"/>
      <c r="AQ21" s="31"/>
      <c r="AR21" s="31"/>
      <c r="AS21" s="31"/>
      <c r="AT21" s="31"/>
      <c r="AU21" s="31"/>
      <c r="AV21" s="31"/>
      <c r="AW21" s="31"/>
      <c r="AX21" s="31"/>
      <c r="AY21" s="31"/>
      <c r="AZ21" s="31"/>
      <c r="BA21" s="31"/>
      <c r="BB21" s="31"/>
      <c r="BC21" s="31"/>
      <c r="BD21" s="31"/>
      <c r="BE21" s="31"/>
      <c r="BF21" s="31"/>
      <c r="BG21" s="31"/>
      <c r="BH21" s="31"/>
      <c r="BI21" s="31"/>
      <c r="BJ21" s="31"/>
      <c r="BK21" s="31"/>
      <c r="BL21" s="31"/>
      <c r="BM21" s="31"/>
      <c r="BN21" s="31"/>
      <c r="BO21" s="31"/>
      <c r="BP21" s="31"/>
      <c r="BQ21" s="31"/>
      <c r="BR21" s="31"/>
      <c r="BS21" s="31"/>
      <c r="BT21" s="31"/>
      <c r="BU21" s="31"/>
      <c r="BV21" s="31"/>
      <c r="BW21" s="31"/>
      <c r="BX21" s="31"/>
      <c r="BY21" s="31"/>
      <c r="BZ21" s="31"/>
      <c r="CA21" s="31"/>
      <c r="CB21" s="31"/>
      <c r="CC21" s="31"/>
      <c r="CD21" s="31"/>
    </row>
    <row r="22" spans="1:82" s="34" customFormat="1" ht="12.75" customHeight="1" x14ac:dyDescent="0.25">
      <c r="A22" s="39" t="s">
        <v>53</v>
      </c>
      <c r="B22" s="39" t="s">
        <v>73</v>
      </c>
      <c r="C22" s="39" t="s">
        <v>63</v>
      </c>
      <c r="D22" s="40">
        <v>690600</v>
      </c>
      <c r="E22" s="40">
        <v>350000</v>
      </c>
      <c r="F22" s="39" t="s">
        <v>83</v>
      </c>
      <c r="G22" s="44" t="s">
        <v>92</v>
      </c>
      <c r="H22" s="39" t="s">
        <v>89</v>
      </c>
      <c r="I22" s="44" t="s">
        <v>91</v>
      </c>
      <c r="J22" s="35">
        <v>20</v>
      </c>
      <c r="K22" s="35">
        <v>12</v>
      </c>
      <c r="L22" s="35">
        <v>12</v>
      </c>
      <c r="M22" s="35">
        <v>5</v>
      </c>
      <c r="N22" s="35">
        <v>8</v>
      </c>
      <c r="O22" s="35">
        <v>8</v>
      </c>
      <c r="P22" s="35">
        <v>3</v>
      </c>
      <c r="Q22" s="35">
        <f t="shared" si="0"/>
        <v>68</v>
      </c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31"/>
      <c r="AG22" s="31"/>
      <c r="AH22" s="31"/>
      <c r="AI22" s="31"/>
      <c r="AJ22" s="31"/>
      <c r="AK22" s="31"/>
      <c r="AL22" s="31"/>
      <c r="AM22" s="31"/>
      <c r="AN22" s="31"/>
      <c r="AO22" s="31"/>
      <c r="AP22" s="31"/>
      <c r="AQ22" s="31"/>
      <c r="AR22" s="31"/>
      <c r="AS22" s="31"/>
      <c r="AT22" s="31"/>
      <c r="AU22" s="31"/>
      <c r="AV22" s="31"/>
      <c r="AW22" s="31"/>
      <c r="AX22" s="31"/>
      <c r="AY22" s="31"/>
      <c r="AZ22" s="31"/>
      <c r="BA22" s="31"/>
      <c r="BB22" s="31"/>
      <c r="BC22" s="31"/>
      <c r="BD22" s="31"/>
      <c r="BE22" s="31"/>
      <c r="BF22" s="31"/>
      <c r="BG22" s="31"/>
      <c r="BH22" s="31"/>
      <c r="BI22" s="31"/>
      <c r="BJ22" s="31"/>
      <c r="BK22" s="31"/>
      <c r="BL22" s="31"/>
      <c r="BM22" s="31"/>
      <c r="BN22" s="31"/>
      <c r="BO22" s="31"/>
      <c r="BP22" s="31"/>
      <c r="BQ22" s="31"/>
      <c r="BR22" s="31"/>
      <c r="BS22" s="31"/>
      <c r="BT22" s="31"/>
      <c r="BU22" s="31"/>
      <c r="BV22" s="31"/>
      <c r="BW22" s="31"/>
      <c r="BX22" s="31"/>
      <c r="BY22" s="31"/>
      <c r="BZ22" s="31"/>
      <c r="CA22" s="31"/>
      <c r="CB22" s="31"/>
      <c r="CC22" s="31"/>
      <c r="CD22" s="31"/>
    </row>
    <row r="23" spans="1:82" x14ac:dyDescent="0.25">
      <c r="D23" s="38">
        <f>SUM(D13:D22)</f>
        <v>28048950</v>
      </c>
      <c r="E23" s="38">
        <f>SUM(E13:E22)</f>
        <v>7334618</v>
      </c>
      <c r="F23" s="36"/>
    </row>
    <row r="24" spans="1:82" x14ac:dyDescent="0.25">
      <c r="E24" s="36"/>
      <c r="F24" s="36"/>
      <c r="G24" s="36"/>
      <c r="H24" s="36"/>
    </row>
  </sheetData>
  <mergeCells count="16">
    <mergeCell ref="L10:L11"/>
    <mergeCell ref="M10:M11"/>
    <mergeCell ref="N10:N11"/>
    <mergeCell ref="O10:O11"/>
    <mergeCell ref="P10:P11"/>
    <mergeCell ref="Q10:Q11"/>
    <mergeCell ref="D8:Q8"/>
    <mergeCell ref="A10:A12"/>
    <mergeCell ref="B10:B12"/>
    <mergeCell ref="C10:C12"/>
    <mergeCell ref="D10:D12"/>
    <mergeCell ref="E10:E12"/>
    <mergeCell ref="F10:G11"/>
    <mergeCell ref="H10:I11"/>
    <mergeCell ref="J10:J11"/>
    <mergeCell ref="K10:K11"/>
  </mergeCells>
  <dataValidations count="4">
    <dataValidation type="decimal" operator="lessThanOrEqual" allowBlank="1" showInputMessage="1" showErrorMessage="1" error="max. 40" sqref="J13:J22" xr:uid="{C9901193-0F5C-4CA8-A5EE-D5DD3BD4D220}">
      <formula1>40</formula1>
    </dataValidation>
    <dataValidation type="decimal" operator="lessThanOrEqual" allowBlank="1" showInputMessage="1" showErrorMessage="1" error="max. 15" sqref="K13:L22" xr:uid="{84DA4596-2F4D-49C7-B827-762277124336}">
      <formula1>15</formula1>
    </dataValidation>
    <dataValidation type="decimal" operator="lessThanOrEqual" allowBlank="1" showInputMessage="1" showErrorMessage="1" error="max. 5" sqref="M13:M22 P13:P22" xr:uid="{7B7AD838-561F-4491-B6CA-4ADB65677289}">
      <formula1>5</formula1>
    </dataValidation>
    <dataValidation type="decimal" operator="lessThanOrEqual" allowBlank="1" showInputMessage="1" showErrorMessage="1" error="max. 10" sqref="N13:O22" xr:uid="{AAA3EE01-EC22-4EBD-9784-0B9D5C17317D}">
      <formula1>10</formula1>
    </dataValidation>
  </dataValidation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052EB7-9B8B-432A-8EF3-43938D93CB1E}">
  <dimension ref="A1:CD24"/>
  <sheetViews>
    <sheetView workbookViewId="0"/>
  </sheetViews>
  <sheetFormatPr defaultColWidth="9.28515625" defaultRowHeight="12.75" x14ac:dyDescent="0.25"/>
  <cols>
    <col min="1" max="1" width="11.7109375" style="2" customWidth="1"/>
    <col min="2" max="2" width="30" style="2" bestFit="1" customWidth="1"/>
    <col min="3" max="3" width="43.7109375" style="2" customWidth="1"/>
    <col min="4" max="4" width="15.5703125" style="2" customWidth="1"/>
    <col min="5" max="5" width="15" style="2" customWidth="1"/>
    <col min="6" max="6" width="15.7109375" style="2" customWidth="1"/>
    <col min="7" max="7" width="7.42578125" style="3" customWidth="1"/>
    <col min="8" max="8" width="15.7109375" style="3" customWidth="1"/>
    <col min="9" max="9" width="7.7109375" style="2" customWidth="1"/>
    <col min="10" max="10" width="9.7109375" style="2" customWidth="1"/>
    <col min="11" max="16384" width="9.28515625" style="2"/>
  </cols>
  <sheetData>
    <row r="1" spans="1:82" ht="38.25" customHeight="1" x14ac:dyDescent="0.25">
      <c r="A1" s="1" t="s">
        <v>32</v>
      </c>
    </row>
    <row r="2" spans="1:82" x14ac:dyDescent="0.25">
      <c r="A2" s="11" t="s">
        <v>39</v>
      </c>
      <c r="D2" s="11" t="s">
        <v>21</v>
      </c>
    </row>
    <row r="3" spans="1:82" x14ac:dyDescent="0.25">
      <c r="A3" s="11" t="s">
        <v>37</v>
      </c>
      <c r="D3" s="2" t="s">
        <v>35</v>
      </c>
    </row>
    <row r="4" spans="1:82" x14ac:dyDescent="0.25">
      <c r="A4" s="11" t="s">
        <v>40</v>
      </c>
      <c r="D4" s="2" t="s">
        <v>33</v>
      </c>
    </row>
    <row r="5" spans="1:82" x14ac:dyDescent="0.25">
      <c r="A5" s="11" t="s">
        <v>41</v>
      </c>
      <c r="D5" s="2" t="s">
        <v>34</v>
      </c>
    </row>
    <row r="6" spans="1:82" x14ac:dyDescent="0.25">
      <c r="A6" s="11" t="s">
        <v>42</v>
      </c>
      <c r="D6" s="2" t="s">
        <v>43</v>
      </c>
    </row>
    <row r="7" spans="1:82" x14ac:dyDescent="0.25">
      <c r="A7" s="12" t="s">
        <v>38</v>
      </c>
      <c r="D7" s="11" t="s">
        <v>22</v>
      </c>
    </row>
    <row r="8" spans="1:82" ht="75" customHeight="1" x14ac:dyDescent="0.25">
      <c r="D8" s="24" t="s">
        <v>36</v>
      </c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</row>
    <row r="9" spans="1:82" x14ac:dyDescent="0.25">
      <c r="A9" s="4"/>
    </row>
    <row r="10" spans="1:82" ht="26.65" customHeight="1" x14ac:dyDescent="0.25">
      <c r="A10" s="17" t="s">
        <v>0</v>
      </c>
      <c r="B10" s="17" t="s">
        <v>1</v>
      </c>
      <c r="C10" s="17" t="s">
        <v>16</v>
      </c>
      <c r="D10" s="17" t="s">
        <v>13</v>
      </c>
      <c r="E10" s="20" t="s">
        <v>2</v>
      </c>
      <c r="F10" s="25" t="s">
        <v>28</v>
      </c>
      <c r="G10" s="26"/>
      <c r="H10" s="25" t="s">
        <v>29</v>
      </c>
      <c r="I10" s="26"/>
      <c r="J10" s="23" t="s">
        <v>30</v>
      </c>
      <c r="K10" s="23" t="s">
        <v>14</v>
      </c>
      <c r="L10" s="23" t="s">
        <v>15</v>
      </c>
      <c r="M10" s="23" t="s">
        <v>26</v>
      </c>
      <c r="N10" s="23" t="s">
        <v>27</v>
      </c>
      <c r="O10" s="23" t="s">
        <v>31</v>
      </c>
      <c r="P10" s="23" t="s">
        <v>3</v>
      </c>
      <c r="Q10" s="17" t="s">
        <v>4</v>
      </c>
    </row>
    <row r="11" spans="1:82" ht="59.65" customHeight="1" x14ac:dyDescent="0.25">
      <c r="A11" s="18"/>
      <c r="B11" s="18"/>
      <c r="C11" s="18"/>
      <c r="D11" s="18"/>
      <c r="E11" s="21"/>
      <c r="F11" s="27"/>
      <c r="G11" s="28"/>
      <c r="H11" s="27"/>
      <c r="I11" s="28"/>
      <c r="J11" s="19"/>
      <c r="K11" s="19"/>
      <c r="L11" s="19"/>
      <c r="M11" s="19"/>
      <c r="N11" s="19"/>
      <c r="O11" s="19"/>
      <c r="P11" s="19"/>
      <c r="Q11" s="19"/>
    </row>
    <row r="12" spans="1:82" ht="28.9" customHeight="1" x14ac:dyDescent="0.25">
      <c r="A12" s="19"/>
      <c r="B12" s="19"/>
      <c r="C12" s="19"/>
      <c r="D12" s="19"/>
      <c r="E12" s="22"/>
      <c r="F12" s="5" t="s">
        <v>23</v>
      </c>
      <c r="G12" s="6" t="s">
        <v>24</v>
      </c>
      <c r="H12" s="6" t="s">
        <v>23</v>
      </c>
      <c r="I12" s="6" t="s">
        <v>24</v>
      </c>
      <c r="J12" s="6" t="s">
        <v>25</v>
      </c>
      <c r="K12" s="6" t="s">
        <v>18</v>
      </c>
      <c r="L12" s="6" t="s">
        <v>18</v>
      </c>
      <c r="M12" s="6" t="s">
        <v>19</v>
      </c>
      <c r="N12" s="6" t="s">
        <v>20</v>
      </c>
      <c r="O12" s="6" t="s">
        <v>20</v>
      </c>
      <c r="P12" s="6" t="s">
        <v>19</v>
      </c>
      <c r="Q12" s="6"/>
    </row>
    <row r="13" spans="1:82" s="8" customFormat="1" ht="12.75" customHeight="1" x14ac:dyDescent="0.25">
      <c r="A13" s="14" t="s">
        <v>44</v>
      </c>
      <c r="B13" s="14" t="s">
        <v>64</v>
      </c>
      <c r="C13" s="14" t="s">
        <v>54</v>
      </c>
      <c r="D13" s="15">
        <v>6705000</v>
      </c>
      <c r="E13" s="15">
        <v>1500000</v>
      </c>
      <c r="F13" s="14" t="s">
        <v>74</v>
      </c>
      <c r="G13" s="16" t="s">
        <v>91</v>
      </c>
      <c r="H13" s="14" t="s">
        <v>84</v>
      </c>
      <c r="I13" s="16" t="s">
        <v>91</v>
      </c>
      <c r="J13" s="35">
        <v>11</v>
      </c>
      <c r="K13" s="35">
        <v>6</v>
      </c>
      <c r="L13" s="35">
        <v>4</v>
      </c>
      <c r="M13" s="35">
        <v>5</v>
      </c>
      <c r="N13" s="35">
        <v>7</v>
      </c>
      <c r="O13" s="35">
        <v>7</v>
      </c>
      <c r="P13" s="35">
        <v>2</v>
      </c>
      <c r="Q13" s="9">
        <f t="shared" ref="Q13:Q22" si="0">SUM(J13:P13)</f>
        <v>42</v>
      </c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</row>
    <row r="14" spans="1:82" s="8" customFormat="1" ht="12.75" customHeight="1" x14ac:dyDescent="0.25">
      <c r="A14" s="14" t="s">
        <v>45</v>
      </c>
      <c r="B14" s="14" t="s">
        <v>65</v>
      </c>
      <c r="C14" s="14" t="s">
        <v>55</v>
      </c>
      <c r="D14" s="15">
        <v>1567920</v>
      </c>
      <c r="E14" s="15">
        <v>200000</v>
      </c>
      <c r="F14" s="14" t="s">
        <v>75</v>
      </c>
      <c r="G14" s="16" t="s">
        <v>91</v>
      </c>
      <c r="H14" s="14" t="s">
        <v>85</v>
      </c>
      <c r="I14" s="16" t="s">
        <v>92</v>
      </c>
      <c r="J14" s="35">
        <v>37</v>
      </c>
      <c r="K14" s="35">
        <v>14</v>
      </c>
      <c r="L14" s="35">
        <v>13</v>
      </c>
      <c r="M14" s="35">
        <v>5</v>
      </c>
      <c r="N14" s="35">
        <v>9</v>
      </c>
      <c r="O14" s="35">
        <v>9</v>
      </c>
      <c r="P14" s="35">
        <v>2</v>
      </c>
      <c r="Q14" s="9">
        <f t="shared" si="0"/>
        <v>89</v>
      </c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</row>
    <row r="15" spans="1:82" s="8" customFormat="1" ht="12.75" customHeight="1" x14ac:dyDescent="0.25">
      <c r="A15" s="14" t="s">
        <v>46</v>
      </c>
      <c r="B15" s="14" t="s">
        <v>66</v>
      </c>
      <c r="C15" s="14" t="s">
        <v>56</v>
      </c>
      <c r="D15" s="15">
        <v>655000</v>
      </c>
      <c r="E15" s="15">
        <v>300000</v>
      </c>
      <c r="F15" s="14" t="s">
        <v>94</v>
      </c>
      <c r="G15" s="16" t="s">
        <v>92</v>
      </c>
      <c r="H15" s="14" t="s">
        <v>86</v>
      </c>
      <c r="I15" s="16" t="s">
        <v>92</v>
      </c>
      <c r="J15" s="35">
        <v>11</v>
      </c>
      <c r="K15" s="35">
        <v>6</v>
      </c>
      <c r="L15" s="35">
        <v>8</v>
      </c>
      <c r="M15" s="35">
        <v>4</v>
      </c>
      <c r="N15" s="35">
        <v>8</v>
      </c>
      <c r="O15" s="35">
        <v>8</v>
      </c>
      <c r="P15" s="35">
        <v>4</v>
      </c>
      <c r="Q15" s="9">
        <f t="shared" si="0"/>
        <v>49</v>
      </c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</row>
    <row r="16" spans="1:82" s="8" customFormat="1" ht="12.75" customHeight="1" x14ac:dyDescent="0.25">
      <c r="A16" s="14" t="s">
        <v>47</v>
      </c>
      <c r="B16" s="14" t="s">
        <v>67</v>
      </c>
      <c r="C16" s="14" t="s">
        <v>57</v>
      </c>
      <c r="D16" s="15">
        <v>2953312</v>
      </c>
      <c r="E16" s="15">
        <v>1300000</v>
      </c>
      <c r="F16" s="14" t="s">
        <v>77</v>
      </c>
      <c r="G16" s="16" t="s">
        <v>92</v>
      </c>
      <c r="H16" s="14" t="s">
        <v>87</v>
      </c>
      <c r="I16" s="16" t="s">
        <v>93</v>
      </c>
      <c r="J16" s="35">
        <v>21</v>
      </c>
      <c r="K16" s="35">
        <v>13</v>
      </c>
      <c r="L16" s="35">
        <v>14</v>
      </c>
      <c r="M16" s="35">
        <v>5</v>
      </c>
      <c r="N16" s="35">
        <v>9</v>
      </c>
      <c r="O16" s="35">
        <v>9</v>
      </c>
      <c r="P16" s="35">
        <v>5</v>
      </c>
      <c r="Q16" s="9">
        <f t="shared" si="0"/>
        <v>76</v>
      </c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</row>
    <row r="17" spans="1:82" s="8" customFormat="1" ht="12.75" customHeight="1" x14ac:dyDescent="0.25">
      <c r="A17" s="14" t="s">
        <v>48</v>
      </c>
      <c r="B17" s="14" t="s">
        <v>68</v>
      </c>
      <c r="C17" s="14" t="s">
        <v>58</v>
      </c>
      <c r="D17" s="15">
        <v>365000</v>
      </c>
      <c r="E17" s="15">
        <v>150000</v>
      </c>
      <c r="F17" s="14" t="s">
        <v>78</v>
      </c>
      <c r="G17" s="16" t="s">
        <v>92</v>
      </c>
      <c r="H17" s="14" t="s">
        <v>83</v>
      </c>
      <c r="I17" s="16" t="s">
        <v>92</v>
      </c>
      <c r="J17" s="35">
        <v>25</v>
      </c>
      <c r="K17" s="35">
        <v>12</v>
      </c>
      <c r="L17" s="35">
        <v>5</v>
      </c>
      <c r="M17" s="35">
        <v>5</v>
      </c>
      <c r="N17" s="35">
        <v>8</v>
      </c>
      <c r="O17" s="35">
        <v>8</v>
      </c>
      <c r="P17" s="35">
        <v>5</v>
      </c>
      <c r="Q17" s="9">
        <f t="shared" si="0"/>
        <v>68</v>
      </c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</row>
    <row r="18" spans="1:82" s="8" customFormat="1" ht="12.75" customHeight="1" x14ac:dyDescent="0.25">
      <c r="A18" s="14" t="s">
        <v>49</v>
      </c>
      <c r="B18" s="14" t="s">
        <v>69</v>
      </c>
      <c r="C18" s="14" t="s">
        <v>59</v>
      </c>
      <c r="D18" s="15">
        <v>3954618</v>
      </c>
      <c r="E18" s="15">
        <v>954618</v>
      </c>
      <c r="F18" s="14" t="s">
        <v>79</v>
      </c>
      <c r="G18" s="16" t="s">
        <v>91</v>
      </c>
      <c r="H18" s="14" t="s">
        <v>80</v>
      </c>
      <c r="I18" s="16" t="s">
        <v>92</v>
      </c>
      <c r="J18" s="35">
        <v>26</v>
      </c>
      <c r="K18" s="35">
        <v>10</v>
      </c>
      <c r="L18" s="35">
        <v>10</v>
      </c>
      <c r="M18" s="35">
        <v>4</v>
      </c>
      <c r="N18" s="35">
        <v>8</v>
      </c>
      <c r="O18" s="35">
        <v>8</v>
      </c>
      <c r="P18" s="35">
        <v>2</v>
      </c>
      <c r="Q18" s="9">
        <f t="shared" si="0"/>
        <v>68</v>
      </c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</row>
    <row r="19" spans="1:82" s="8" customFormat="1" ht="12.75" customHeight="1" x14ac:dyDescent="0.25">
      <c r="A19" s="14" t="s">
        <v>50</v>
      </c>
      <c r="B19" s="14" t="s">
        <v>70</v>
      </c>
      <c r="C19" s="14" t="s">
        <v>60</v>
      </c>
      <c r="D19" s="15">
        <v>10080000</v>
      </c>
      <c r="E19" s="15">
        <v>2100000</v>
      </c>
      <c r="F19" s="14" t="s">
        <v>80</v>
      </c>
      <c r="G19" s="16" t="s">
        <v>92</v>
      </c>
      <c r="H19" s="14" t="s">
        <v>79</v>
      </c>
      <c r="I19" s="16" t="s">
        <v>92</v>
      </c>
      <c r="J19" s="35">
        <v>36</v>
      </c>
      <c r="K19" s="35">
        <v>14</v>
      </c>
      <c r="L19" s="35">
        <v>14</v>
      </c>
      <c r="M19" s="35">
        <v>5</v>
      </c>
      <c r="N19" s="35">
        <v>9</v>
      </c>
      <c r="O19" s="35">
        <v>9</v>
      </c>
      <c r="P19" s="35">
        <v>5</v>
      </c>
      <c r="Q19" s="9">
        <f t="shared" si="0"/>
        <v>92</v>
      </c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</row>
    <row r="20" spans="1:82" s="8" customFormat="1" ht="12.75" customHeight="1" x14ac:dyDescent="0.25">
      <c r="A20" s="14" t="s">
        <v>51</v>
      </c>
      <c r="B20" s="14" t="s">
        <v>71</v>
      </c>
      <c r="C20" s="14" t="s">
        <v>61</v>
      </c>
      <c r="D20" s="15">
        <v>552000</v>
      </c>
      <c r="E20" s="15">
        <v>180000</v>
      </c>
      <c r="F20" s="14" t="s">
        <v>81</v>
      </c>
      <c r="G20" s="16" t="s">
        <v>92</v>
      </c>
      <c r="H20" s="14" t="s">
        <v>76</v>
      </c>
      <c r="I20" s="16" t="s">
        <v>92</v>
      </c>
      <c r="J20" s="35">
        <v>31</v>
      </c>
      <c r="K20" s="35">
        <v>12</v>
      </c>
      <c r="L20" s="35">
        <v>12</v>
      </c>
      <c r="M20" s="35">
        <v>5</v>
      </c>
      <c r="N20" s="35">
        <v>9</v>
      </c>
      <c r="O20" s="35">
        <v>9</v>
      </c>
      <c r="P20" s="35">
        <v>2</v>
      </c>
      <c r="Q20" s="9">
        <f t="shared" si="0"/>
        <v>80</v>
      </c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</row>
    <row r="21" spans="1:82" s="8" customFormat="1" ht="12.75" customHeight="1" x14ac:dyDescent="0.25">
      <c r="A21" s="14" t="s">
        <v>52</v>
      </c>
      <c r="B21" s="14" t="s">
        <v>72</v>
      </c>
      <c r="C21" s="14" t="s">
        <v>62</v>
      </c>
      <c r="D21" s="15">
        <v>525500</v>
      </c>
      <c r="E21" s="15">
        <v>300000</v>
      </c>
      <c r="F21" s="14" t="s">
        <v>82</v>
      </c>
      <c r="G21" s="16" t="s">
        <v>92</v>
      </c>
      <c r="H21" s="14" t="s">
        <v>88</v>
      </c>
      <c r="I21" s="16" t="s">
        <v>92</v>
      </c>
      <c r="J21" s="35">
        <v>28</v>
      </c>
      <c r="K21" s="35">
        <v>12</v>
      </c>
      <c r="L21" s="35">
        <v>14</v>
      </c>
      <c r="M21" s="35">
        <v>5</v>
      </c>
      <c r="N21" s="35">
        <v>9</v>
      </c>
      <c r="O21" s="35">
        <v>9</v>
      </c>
      <c r="P21" s="35">
        <v>4</v>
      </c>
      <c r="Q21" s="9">
        <f t="shared" si="0"/>
        <v>81</v>
      </c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</row>
    <row r="22" spans="1:82" s="8" customFormat="1" ht="12.75" customHeight="1" x14ac:dyDescent="0.25">
      <c r="A22" s="14" t="s">
        <v>53</v>
      </c>
      <c r="B22" s="14" t="s">
        <v>73</v>
      </c>
      <c r="C22" s="14" t="s">
        <v>63</v>
      </c>
      <c r="D22" s="15">
        <v>690600</v>
      </c>
      <c r="E22" s="15">
        <v>350000</v>
      </c>
      <c r="F22" s="14" t="s">
        <v>83</v>
      </c>
      <c r="G22" s="16" t="s">
        <v>92</v>
      </c>
      <c r="H22" s="14" t="s">
        <v>89</v>
      </c>
      <c r="I22" s="16" t="s">
        <v>91</v>
      </c>
      <c r="J22" s="35">
        <v>32</v>
      </c>
      <c r="K22" s="35">
        <v>12</v>
      </c>
      <c r="L22" s="35">
        <v>4</v>
      </c>
      <c r="M22" s="35">
        <v>3</v>
      </c>
      <c r="N22" s="35">
        <v>7</v>
      </c>
      <c r="O22" s="35">
        <v>7</v>
      </c>
      <c r="P22" s="35">
        <v>3</v>
      </c>
      <c r="Q22" s="9">
        <f t="shared" si="0"/>
        <v>68</v>
      </c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</row>
    <row r="23" spans="1:82" x14ac:dyDescent="0.25">
      <c r="D23" s="13">
        <f>SUM(D13:D22)</f>
        <v>28048950</v>
      </c>
      <c r="E23" s="13">
        <f>SUM(E13:E22)</f>
        <v>7334618</v>
      </c>
      <c r="F23" s="10"/>
    </row>
    <row r="24" spans="1:82" x14ac:dyDescent="0.25">
      <c r="E24" s="10"/>
      <c r="F24" s="10"/>
      <c r="G24" s="10"/>
      <c r="H24" s="10"/>
    </row>
  </sheetData>
  <mergeCells count="16">
    <mergeCell ref="L10:L11"/>
    <mergeCell ref="M10:M11"/>
    <mergeCell ref="N10:N11"/>
    <mergeCell ref="O10:O11"/>
    <mergeCell ref="P10:P11"/>
    <mergeCell ref="Q10:Q11"/>
    <mergeCell ref="D8:Q8"/>
    <mergeCell ref="A10:A12"/>
    <mergeCell ref="B10:B12"/>
    <mergeCell ref="C10:C12"/>
    <mergeCell ref="D10:D12"/>
    <mergeCell ref="E10:E12"/>
    <mergeCell ref="F10:G11"/>
    <mergeCell ref="H10:I11"/>
    <mergeCell ref="J10:J11"/>
    <mergeCell ref="K10:K11"/>
  </mergeCells>
  <dataValidations count="4">
    <dataValidation type="decimal" operator="lessThanOrEqual" allowBlank="1" showInputMessage="1" showErrorMessage="1" error="max. 10" sqref="N13:O22" xr:uid="{AF47EC6B-5198-477F-884B-6DF7A8FE6B70}">
      <formula1>10</formula1>
    </dataValidation>
    <dataValidation type="decimal" operator="lessThanOrEqual" allowBlank="1" showInputMessage="1" showErrorMessage="1" error="max. 5" sqref="M13:M22 P13:P22" xr:uid="{450EC94E-0CF7-4B8D-84F2-697F896B0548}">
      <formula1>5</formula1>
    </dataValidation>
    <dataValidation type="decimal" operator="lessThanOrEqual" allowBlank="1" showInputMessage="1" showErrorMessage="1" error="max. 15" sqref="K13:L22" xr:uid="{315B30C6-8A59-4311-8721-3FEFE68B6BD8}">
      <formula1>15</formula1>
    </dataValidation>
    <dataValidation type="decimal" operator="lessThanOrEqual" allowBlank="1" showInputMessage="1" showErrorMessage="1" error="max. 40" sqref="J13:J22" xr:uid="{9F427D4F-04F8-4789-BA60-8D27A3528059}">
      <formula1>40</formula1>
    </dataValidation>
  </dataValidation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B4DE0B-5F30-4397-9C6E-49B20DA7804D}">
  <dimension ref="A1:CD24"/>
  <sheetViews>
    <sheetView workbookViewId="0"/>
  </sheetViews>
  <sheetFormatPr defaultColWidth="9.28515625" defaultRowHeight="12.75" x14ac:dyDescent="0.25"/>
  <cols>
    <col min="1" max="1" width="11.7109375" style="31" customWidth="1"/>
    <col min="2" max="2" width="30" style="31" bestFit="1" customWidth="1"/>
    <col min="3" max="3" width="43.7109375" style="31" customWidth="1"/>
    <col min="4" max="4" width="15.5703125" style="31" customWidth="1"/>
    <col min="5" max="5" width="15" style="31" customWidth="1"/>
    <col min="6" max="6" width="15.7109375" style="31" customWidth="1"/>
    <col min="7" max="7" width="7.42578125" style="32" customWidth="1"/>
    <col min="8" max="8" width="15.7109375" style="32" customWidth="1"/>
    <col min="9" max="9" width="7.7109375" style="31" customWidth="1"/>
    <col min="10" max="10" width="9.7109375" style="31" customWidth="1"/>
    <col min="11" max="16384" width="9.28515625" style="31"/>
  </cols>
  <sheetData>
    <row r="1" spans="1:82" ht="38.25" customHeight="1" x14ac:dyDescent="0.25">
      <c r="A1" s="30" t="s">
        <v>32</v>
      </c>
    </row>
    <row r="2" spans="1:82" x14ac:dyDescent="0.25">
      <c r="A2" s="33" t="s">
        <v>39</v>
      </c>
      <c r="D2" s="33" t="s">
        <v>21</v>
      </c>
    </row>
    <row r="3" spans="1:82" x14ac:dyDescent="0.25">
      <c r="A3" s="33" t="s">
        <v>37</v>
      </c>
      <c r="D3" s="31" t="s">
        <v>35</v>
      </c>
    </row>
    <row r="4" spans="1:82" x14ac:dyDescent="0.25">
      <c r="A4" s="33" t="s">
        <v>40</v>
      </c>
      <c r="D4" s="31" t="s">
        <v>33</v>
      </c>
    </row>
    <row r="5" spans="1:82" x14ac:dyDescent="0.25">
      <c r="A5" s="33" t="s">
        <v>41</v>
      </c>
      <c r="D5" s="31" t="s">
        <v>34</v>
      </c>
    </row>
    <row r="6" spans="1:82" x14ac:dyDescent="0.25">
      <c r="A6" s="33" t="s">
        <v>42</v>
      </c>
      <c r="D6" s="31" t="s">
        <v>43</v>
      </c>
    </row>
    <row r="7" spans="1:82" x14ac:dyDescent="0.25">
      <c r="A7" s="37" t="s">
        <v>38</v>
      </c>
      <c r="D7" s="33" t="s">
        <v>22</v>
      </c>
    </row>
    <row r="8" spans="1:82" ht="75" customHeight="1" x14ac:dyDescent="0.25">
      <c r="D8" s="24" t="s">
        <v>36</v>
      </c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</row>
    <row r="9" spans="1:82" x14ac:dyDescent="0.25">
      <c r="A9" s="4"/>
    </row>
    <row r="10" spans="1:82" ht="26.65" customHeight="1" x14ac:dyDescent="0.25">
      <c r="A10" s="17" t="s">
        <v>0</v>
      </c>
      <c r="B10" s="17" t="s">
        <v>1</v>
      </c>
      <c r="C10" s="17" t="s">
        <v>16</v>
      </c>
      <c r="D10" s="17" t="s">
        <v>13</v>
      </c>
      <c r="E10" s="20" t="s">
        <v>2</v>
      </c>
      <c r="F10" s="25" t="s">
        <v>28</v>
      </c>
      <c r="G10" s="26"/>
      <c r="H10" s="25" t="s">
        <v>29</v>
      </c>
      <c r="I10" s="26"/>
      <c r="J10" s="23" t="s">
        <v>30</v>
      </c>
      <c r="K10" s="23" t="s">
        <v>14</v>
      </c>
      <c r="L10" s="23" t="s">
        <v>15</v>
      </c>
      <c r="M10" s="23" t="s">
        <v>26</v>
      </c>
      <c r="N10" s="23" t="s">
        <v>27</v>
      </c>
      <c r="O10" s="23" t="s">
        <v>31</v>
      </c>
      <c r="P10" s="23" t="s">
        <v>3</v>
      </c>
      <c r="Q10" s="17" t="s">
        <v>4</v>
      </c>
    </row>
    <row r="11" spans="1:82" ht="59.65" customHeight="1" x14ac:dyDescent="0.25">
      <c r="A11" s="18"/>
      <c r="B11" s="18"/>
      <c r="C11" s="18"/>
      <c r="D11" s="18"/>
      <c r="E11" s="21"/>
      <c r="F11" s="27"/>
      <c r="G11" s="28"/>
      <c r="H11" s="27"/>
      <c r="I11" s="28"/>
      <c r="J11" s="19"/>
      <c r="K11" s="19"/>
      <c r="L11" s="19"/>
      <c r="M11" s="19"/>
      <c r="N11" s="19"/>
      <c r="O11" s="19"/>
      <c r="P11" s="19"/>
      <c r="Q11" s="19"/>
    </row>
    <row r="12" spans="1:82" ht="28.9" customHeight="1" x14ac:dyDescent="0.25">
      <c r="A12" s="19"/>
      <c r="B12" s="19"/>
      <c r="C12" s="19"/>
      <c r="D12" s="19"/>
      <c r="E12" s="22"/>
      <c r="F12" s="5" t="s">
        <v>23</v>
      </c>
      <c r="G12" s="6" t="s">
        <v>24</v>
      </c>
      <c r="H12" s="6" t="s">
        <v>23</v>
      </c>
      <c r="I12" s="6" t="s">
        <v>24</v>
      </c>
      <c r="J12" s="6" t="s">
        <v>25</v>
      </c>
      <c r="K12" s="6" t="s">
        <v>18</v>
      </c>
      <c r="L12" s="6" t="s">
        <v>18</v>
      </c>
      <c r="M12" s="6" t="s">
        <v>19</v>
      </c>
      <c r="N12" s="6" t="s">
        <v>20</v>
      </c>
      <c r="O12" s="6" t="s">
        <v>20</v>
      </c>
      <c r="P12" s="6" t="s">
        <v>19</v>
      </c>
      <c r="Q12" s="6"/>
    </row>
    <row r="13" spans="1:82" s="34" customFormat="1" ht="12.75" customHeight="1" x14ac:dyDescent="0.25">
      <c r="A13" s="39" t="s">
        <v>44</v>
      </c>
      <c r="B13" s="39" t="s">
        <v>64</v>
      </c>
      <c r="C13" s="39" t="s">
        <v>54</v>
      </c>
      <c r="D13" s="40">
        <v>6705000</v>
      </c>
      <c r="E13" s="40">
        <v>1500000</v>
      </c>
      <c r="F13" s="39" t="s">
        <v>74</v>
      </c>
      <c r="G13" s="44" t="s">
        <v>91</v>
      </c>
      <c r="H13" s="39" t="s">
        <v>84</v>
      </c>
      <c r="I13" s="44" t="s">
        <v>91</v>
      </c>
      <c r="J13" s="35">
        <v>0</v>
      </c>
      <c r="K13" s="35">
        <v>0</v>
      </c>
      <c r="L13" s="35">
        <v>0</v>
      </c>
      <c r="M13" s="35">
        <v>0</v>
      </c>
      <c r="N13" s="35">
        <v>0</v>
      </c>
      <c r="O13" s="35">
        <v>0</v>
      </c>
      <c r="P13" s="35">
        <v>0</v>
      </c>
      <c r="Q13" s="35">
        <f t="shared" ref="Q13:Q22" si="0">SUM(J13:P13)</f>
        <v>0</v>
      </c>
      <c r="R13" s="31" t="s">
        <v>100</v>
      </c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  <c r="AF13" s="31"/>
      <c r="AG13" s="31"/>
      <c r="AH13" s="31"/>
      <c r="AI13" s="31"/>
      <c r="AJ13" s="31"/>
      <c r="AK13" s="31"/>
      <c r="AL13" s="31"/>
      <c r="AM13" s="31"/>
      <c r="AN13" s="31"/>
      <c r="AO13" s="31"/>
      <c r="AP13" s="31"/>
      <c r="AQ13" s="31"/>
      <c r="AR13" s="31"/>
      <c r="AS13" s="31"/>
      <c r="AT13" s="31"/>
      <c r="AU13" s="31"/>
      <c r="AV13" s="31"/>
      <c r="AW13" s="31"/>
      <c r="AX13" s="31"/>
      <c r="AY13" s="31"/>
      <c r="AZ13" s="31"/>
      <c r="BA13" s="31"/>
      <c r="BB13" s="31"/>
      <c r="BC13" s="31"/>
      <c r="BD13" s="31"/>
      <c r="BE13" s="31"/>
      <c r="BF13" s="31"/>
      <c r="BG13" s="31"/>
      <c r="BH13" s="31"/>
      <c r="BI13" s="31"/>
      <c r="BJ13" s="31"/>
      <c r="BK13" s="31"/>
      <c r="BL13" s="31"/>
      <c r="BM13" s="31"/>
      <c r="BN13" s="31"/>
      <c r="BO13" s="31"/>
      <c r="BP13" s="31"/>
      <c r="BQ13" s="31"/>
      <c r="BR13" s="31"/>
      <c r="BS13" s="31"/>
      <c r="BT13" s="31"/>
      <c r="BU13" s="31"/>
      <c r="BV13" s="31"/>
      <c r="BW13" s="31"/>
      <c r="BX13" s="31"/>
      <c r="BY13" s="31"/>
      <c r="BZ13" s="31"/>
      <c r="CA13" s="31"/>
      <c r="CB13" s="31"/>
      <c r="CC13" s="31"/>
      <c r="CD13" s="31"/>
    </row>
    <row r="14" spans="1:82" s="34" customFormat="1" ht="12.75" customHeight="1" x14ac:dyDescent="0.25">
      <c r="A14" s="39" t="s">
        <v>45</v>
      </c>
      <c r="B14" s="39" t="s">
        <v>65</v>
      </c>
      <c r="C14" s="39" t="s">
        <v>55</v>
      </c>
      <c r="D14" s="40">
        <v>1567920</v>
      </c>
      <c r="E14" s="40">
        <v>200000</v>
      </c>
      <c r="F14" s="39" t="s">
        <v>75</v>
      </c>
      <c r="G14" s="44" t="s">
        <v>91</v>
      </c>
      <c r="H14" s="39" t="s">
        <v>85</v>
      </c>
      <c r="I14" s="44" t="s">
        <v>92</v>
      </c>
      <c r="J14" s="35">
        <v>0</v>
      </c>
      <c r="K14" s="35">
        <v>0</v>
      </c>
      <c r="L14" s="35">
        <v>0</v>
      </c>
      <c r="M14" s="35">
        <v>0</v>
      </c>
      <c r="N14" s="35">
        <v>0</v>
      </c>
      <c r="O14" s="35">
        <v>0</v>
      </c>
      <c r="P14" s="35">
        <v>0</v>
      </c>
      <c r="Q14" s="35">
        <f t="shared" si="0"/>
        <v>0</v>
      </c>
      <c r="R14" s="31" t="s">
        <v>100</v>
      </c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31"/>
      <c r="AG14" s="31"/>
      <c r="AH14" s="31"/>
      <c r="AI14" s="31"/>
      <c r="AJ14" s="31"/>
      <c r="AK14" s="31"/>
      <c r="AL14" s="31"/>
      <c r="AM14" s="31"/>
      <c r="AN14" s="31"/>
      <c r="AO14" s="31"/>
      <c r="AP14" s="31"/>
      <c r="AQ14" s="31"/>
      <c r="AR14" s="31"/>
      <c r="AS14" s="31"/>
      <c r="AT14" s="31"/>
      <c r="AU14" s="31"/>
      <c r="AV14" s="31"/>
      <c r="AW14" s="31"/>
      <c r="AX14" s="31"/>
      <c r="AY14" s="31"/>
      <c r="AZ14" s="31"/>
      <c r="BA14" s="31"/>
      <c r="BB14" s="31"/>
      <c r="BC14" s="31"/>
      <c r="BD14" s="31"/>
      <c r="BE14" s="31"/>
      <c r="BF14" s="31"/>
      <c r="BG14" s="31"/>
      <c r="BH14" s="31"/>
      <c r="BI14" s="31"/>
      <c r="BJ14" s="31"/>
      <c r="BK14" s="31"/>
      <c r="BL14" s="31"/>
      <c r="BM14" s="31"/>
      <c r="BN14" s="31"/>
      <c r="BO14" s="31"/>
      <c r="BP14" s="31"/>
      <c r="BQ14" s="31"/>
      <c r="BR14" s="31"/>
      <c r="BS14" s="31"/>
      <c r="BT14" s="31"/>
      <c r="BU14" s="31"/>
      <c r="BV14" s="31"/>
      <c r="BW14" s="31"/>
      <c r="BX14" s="31"/>
      <c r="BY14" s="31"/>
      <c r="BZ14" s="31"/>
      <c r="CA14" s="31"/>
      <c r="CB14" s="31"/>
      <c r="CC14" s="31"/>
      <c r="CD14" s="31"/>
    </row>
    <row r="15" spans="1:82" s="34" customFormat="1" ht="12.75" customHeight="1" x14ac:dyDescent="0.25">
      <c r="A15" s="39" t="s">
        <v>46</v>
      </c>
      <c r="B15" s="39" t="s">
        <v>66</v>
      </c>
      <c r="C15" s="39" t="s">
        <v>56</v>
      </c>
      <c r="D15" s="40">
        <v>655000</v>
      </c>
      <c r="E15" s="40">
        <v>300000</v>
      </c>
      <c r="F15" s="39" t="s">
        <v>94</v>
      </c>
      <c r="G15" s="44" t="s">
        <v>92</v>
      </c>
      <c r="H15" s="39" t="s">
        <v>86</v>
      </c>
      <c r="I15" s="44" t="s">
        <v>92</v>
      </c>
      <c r="J15" s="35">
        <v>0</v>
      </c>
      <c r="K15" s="35">
        <v>0</v>
      </c>
      <c r="L15" s="35">
        <v>0</v>
      </c>
      <c r="M15" s="35">
        <v>0</v>
      </c>
      <c r="N15" s="35">
        <v>0</v>
      </c>
      <c r="O15" s="35">
        <v>0</v>
      </c>
      <c r="P15" s="35">
        <v>0</v>
      </c>
      <c r="Q15" s="35">
        <f t="shared" si="0"/>
        <v>0</v>
      </c>
      <c r="R15" s="31" t="s">
        <v>100</v>
      </c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  <c r="AF15" s="31"/>
      <c r="AG15" s="31"/>
      <c r="AH15" s="31"/>
      <c r="AI15" s="31"/>
      <c r="AJ15" s="31"/>
      <c r="AK15" s="31"/>
      <c r="AL15" s="31"/>
      <c r="AM15" s="31"/>
      <c r="AN15" s="31"/>
      <c r="AO15" s="31"/>
      <c r="AP15" s="31"/>
      <c r="AQ15" s="31"/>
      <c r="AR15" s="31"/>
      <c r="AS15" s="31"/>
      <c r="AT15" s="31"/>
      <c r="AU15" s="31"/>
      <c r="AV15" s="31"/>
      <c r="AW15" s="31"/>
      <c r="AX15" s="31"/>
      <c r="AY15" s="31"/>
      <c r="AZ15" s="31"/>
      <c r="BA15" s="31"/>
      <c r="BB15" s="31"/>
      <c r="BC15" s="31"/>
      <c r="BD15" s="31"/>
      <c r="BE15" s="31"/>
      <c r="BF15" s="31"/>
      <c r="BG15" s="31"/>
      <c r="BH15" s="31"/>
      <c r="BI15" s="31"/>
      <c r="BJ15" s="31"/>
      <c r="BK15" s="31"/>
      <c r="BL15" s="31"/>
      <c r="BM15" s="31"/>
      <c r="BN15" s="31"/>
      <c r="BO15" s="31"/>
      <c r="BP15" s="31"/>
      <c r="BQ15" s="31"/>
      <c r="BR15" s="31"/>
      <c r="BS15" s="31"/>
      <c r="BT15" s="31"/>
      <c r="BU15" s="31"/>
      <c r="BV15" s="31"/>
      <c r="BW15" s="31"/>
      <c r="BX15" s="31"/>
      <c r="BY15" s="31"/>
      <c r="BZ15" s="31"/>
      <c r="CA15" s="31"/>
      <c r="CB15" s="31"/>
      <c r="CC15" s="31"/>
      <c r="CD15" s="31"/>
    </row>
    <row r="16" spans="1:82" s="34" customFormat="1" ht="12.75" customHeight="1" x14ac:dyDescent="0.25">
      <c r="A16" s="39" t="s">
        <v>47</v>
      </c>
      <c r="B16" s="39" t="s">
        <v>67</v>
      </c>
      <c r="C16" s="39" t="s">
        <v>57</v>
      </c>
      <c r="D16" s="40">
        <v>2953312</v>
      </c>
      <c r="E16" s="40">
        <v>1300000</v>
      </c>
      <c r="F16" s="39" t="s">
        <v>77</v>
      </c>
      <c r="G16" s="44" t="s">
        <v>92</v>
      </c>
      <c r="H16" s="39" t="s">
        <v>87</v>
      </c>
      <c r="I16" s="44" t="s">
        <v>93</v>
      </c>
      <c r="J16" s="35">
        <v>0</v>
      </c>
      <c r="K16" s="35">
        <v>0</v>
      </c>
      <c r="L16" s="35">
        <v>0</v>
      </c>
      <c r="M16" s="35">
        <v>0</v>
      </c>
      <c r="N16" s="35">
        <v>0</v>
      </c>
      <c r="O16" s="35">
        <v>0</v>
      </c>
      <c r="P16" s="35">
        <v>0</v>
      </c>
      <c r="Q16" s="35">
        <f t="shared" si="0"/>
        <v>0</v>
      </c>
      <c r="R16" s="31" t="s">
        <v>100</v>
      </c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31"/>
      <c r="AH16" s="31"/>
      <c r="AI16" s="31"/>
      <c r="AJ16" s="31"/>
      <c r="AK16" s="31"/>
      <c r="AL16" s="31"/>
      <c r="AM16" s="31"/>
      <c r="AN16" s="31"/>
      <c r="AO16" s="31"/>
      <c r="AP16" s="31"/>
      <c r="AQ16" s="31"/>
      <c r="AR16" s="31"/>
      <c r="AS16" s="31"/>
      <c r="AT16" s="31"/>
      <c r="AU16" s="31"/>
      <c r="AV16" s="31"/>
      <c r="AW16" s="31"/>
      <c r="AX16" s="31"/>
      <c r="AY16" s="31"/>
      <c r="AZ16" s="31"/>
      <c r="BA16" s="31"/>
      <c r="BB16" s="31"/>
      <c r="BC16" s="31"/>
      <c r="BD16" s="31"/>
      <c r="BE16" s="31"/>
      <c r="BF16" s="31"/>
      <c r="BG16" s="31"/>
      <c r="BH16" s="31"/>
      <c r="BI16" s="31"/>
      <c r="BJ16" s="31"/>
      <c r="BK16" s="31"/>
      <c r="BL16" s="31"/>
      <c r="BM16" s="31"/>
      <c r="BN16" s="31"/>
      <c r="BO16" s="31"/>
      <c r="BP16" s="31"/>
      <c r="BQ16" s="31"/>
      <c r="BR16" s="31"/>
      <c r="BS16" s="31"/>
      <c r="BT16" s="31"/>
      <c r="BU16" s="31"/>
      <c r="BV16" s="31"/>
      <c r="BW16" s="31"/>
      <c r="BX16" s="31"/>
      <c r="BY16" s="31"/>
      <c r="BZ16" s="31"/>
      <c r="CA16" s="31"/>
      <c r="CB16" s="31"/>
      <c r="CC16" s="31"/>
      <c r="CD16" s="31"/>
    </row>
    <row r="17" spans="1:82" s="34" customFormat="1" ht="12.75" customHeight="1" x14ac:dyDescent="0.25">
      <c r="A17" s="39" t="s">
        <v>48</v>
      </c>
      <c r="B17" s="39" t="s">
        <v>68</v>
      </c>
      <c r="C17" s="39" t="s">
        <v>58</v>
      </c>
      <c r="D17" s="40">
        <v>365000</v>
      </c>
      <c r="E17" s="40">
        <v>150000</v>
      </c>
      <c r="F17" s="39" t="s">
        <v>78</v>
      </c>
      <c r="G17" s="44" t="s">
        <v>92</v>
      </c>
      <c r="H17" s="39" t="s">
        <v>83</v>
      </c>
      <c r="I17" s="44" t="s">
        <v>92</v>
      </c>
      <c r="J17" s="35">
        <v>0</v>
      </c>
      <c r="K17" s="35">
        <v>0</v>
      </c>
      <c r="L17" s="35">
        <v>0</v>
      </c>
      <c r="M17" s="35">
        <v>0</v>
      </c>
      <c r="N17" s="35">
        <v>0</v>
      </c>
      <c r="O17" s="35">
        <v>0</v>
      </c>
      <c r="P17" s="35">
        <v>0</v>
      </c>
      <c r="Q17" s="35">
        <f t="shared" si="0"/>
        <v>0</v>
      </c>
      <c r="R17" s="31" t="s">
        <v>100</v>
      </c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31"/>
      <c r="AG17" s="31"/>
      <c r="AH17" s="31"/>
      <c r="AI17" s="31"/>
      <c r="AJ17" s="31"/>
      <c r="AK17" s="31"/>
      <c r="AL17" s="31"/>
      <c r="AM17" s="31"/>
      <c r="AN17" s="31"/>
      <c r="AO17" s="31"/>
      <c r="AP17" s="31"/>
      <c r="AQ17" s="31"/>
      <c r="AR17" s="31"/>
      <c r="AS17" s="31"/>
      <c r="AT17" s="31"/>
      <c r="AU17" s="31"/>
      <c r="AV17" s="31"/>
      <c r="AW17" s="31"/>
      <c r="AX17" s="31"/>
      <c r="AY17" s="31"/>
      <c r="AZ17" s="31"/>
      <c r="BA17" s="31"/>
      <c r="BB17" s="31"/>
      <c r="BC17" s="31"/>
      <c r="BD17" s="31"/>
      <c r="BE17" s="31"/>
      <c r="BF17" s="31"/>
      <c r="BG17" s="31"/>
      <c r="BH17" s="31"/>
      <c r="BI17" s="31"/>
      <c r="BJ17" s="31"/>
      <c r="BK17" s="31"/>
      <c r="BL17" s="31"/>
      <c r="BM17" s="31"/>
      <c r="BN17" s="31"/>
      <c r="BO17" s="31"/>
      <c r="BP17" s="31"/>
      <c r="BQ17" s="31"/>
      <c r="BR17" s="31"/>
      <c r="BS17" s="31"/>
      <c r="BT17" s="31"/>
      <c r="BU17" s="31"/>
      <c r="BV17" s="31"/>
      <c r="BW17" s="31"/>
      <c r="BX17" s="31"/>
      <c r="BY17" s="31"/>
      <c r="BZ17" s="31"/>
      <c r="CA17" s="31"/>
      <c r="CB17" s="31"/>
      <c r="CC17" s="31"/>
      <c r="CD17" s="31"/>
    </row>
    <row r="18" spans="1:82" s="34" customFormat="1" ht="12.75" customHeight="1" x14ac:dyDescent="0.25">
      <c r="A18" s="39" t="s">
        <v>49</v>
      </c>
      <c r="B18" s="39" t="s">
        <v>69</v>
      </c>
      <c r="C18" s="39" t="s">
        <v>59</v>
      </c>
      <c r="D18" s="40">
        <v>3954618</v>
      </c>
      <c r="E18" s="40">
        <v>954618</v>
      </c>
      <c r="F18" s="39" t="s">
        <v>79</v>
      </c>
      <c r="G18" s="44" t="s">
        <v>91</v>
      </c>
      <c r="H18" s="39" t="s">
        <v>80</v>
      </c>
      <c r="I18" s="44" t="s">
        <v>92</v>
      </c>
      <c r="J18" s="35">
        <v>0</v>
      </c>
      <c r="K18" s="35">
        <v>0</v>
      </c>
      <c r="L18" s="35">
        <v>0</v>
      </c>
      <c r="M18" s="35">
        <v>0</v>
      </c>
      <c r="N18" s="35">
        <v>0</v>
      </c>
      <c r="O18" s="35">
        <v>0</v>
      </c>
      <c r="P18" s="35">
        <v>0</v>
      </c>
      <c r="Q18" s="35">
        <f t="shared" si="0"/>
        <v>0</v>
      </c>
      <c r="R18" s="31" t="s">
        <v>100</v>
      </c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31"/>
      <c r="AH18" s="31"/>
      <c r="AI18" s="31"/>
      <c r="AJ18" s="31"/>
      <c r="AK18" s="31"/>
      <c r="AL18" s="31"/>
      <c r="AM18" s="31"/>
      <c r="AN18" s="31"/>
      <c r="AO18" s="31"/>
      <c r="AP18" s="31"/>
      <c r="AQ18" s="31"/>
      <c r="AR18" s="31"/>
      <c r="AS18" s="31"/>
      <c r="AT18" s="31"/>
      <c r="AU18" s="31"/>
      <c r="AV18" s="31"/>
      <c r="AW18" s="31"/>
      <c r="AX18" s="31"/>
      <c r="AY18" s="31"/>
      <c r="AZ18" s="31"/>
      <c r="BA18" s="31"/>
      <c r="BB18" s="31"/>
      <c r="BC18" s="31"/>
      <c r="BD18" s="31"/>
      <c r="BE18" s="31"/>
      <c r="BF18" s="31"/>
      <c r="BG18" s="31"/>
      <c r="BH18" s="31"/>
      <c r="BI18" s="31"/>
      <c r="BJ18" s="31"/>
      <c r="BK18" s="31"/>
      <c r="BL18" s="31"/>
      <c r="BM18" s="31"/>
      <c r="BN18" s="31"/>
      <c r="BO18" s="31"/>
      <c r="BP18" s="31"/>
      <c r="BQ18" s="31"/>
      <c r="BR18" s="31"/>
      <c r="BS18" s="31"/>
      <c r="BT18" s="31"/>
      <c r="BU18" s="31"/>
      <c r="BV18" s="31"/>
      <c r="BW18" s="31"/>
      <c r="BX18" s="31"/>
      <c r="BY18" s="31"/>
      <c r="BZ18" s="31"/>
      <c r="CA18" s="31"/>
      <c r="CB18" s="31"/>
      <c r="CC18" s="31"/>
      <c r="CD18" s="31"/>
    </row>
    <row r="19" spans="1:82" s="34" customFormat="1" ht="12.75" customHeight="1" x14ac:dyDescent="0.25">
      <c r="A19" s="39" t="s">
        <v>50</v>
      </c>
      <c r="B19" s="39" t="s">
        <v>70</v>
      </c>
      <c r="C19" s="39" t="s">
        <v>60</v>
      </c>
      <c r="D19" s="40">
        <v>10080000</v>
      </c>
      <c r="E19" s="40">
        <v>2100000</v>
      </c>
      <c r="F19" s="39" t="s">
        <v>80</v>
      </c>
      <c r="G19" s="44" t="s">
        <v>92</v>
      </c>
      <c r="H19" s="39" t="s">
        <v>79</v>
      </c>
      <c r="I19" s="44" t="s">
        <v>92</v>
      </c>
      <c r="J19" s="35">
        <v>0</v>
      </c>
      <c r="K19" s="35">
        <v>0</v>
      </c>
      <c r="L19" s="35">
        <v>0</v>
      </c>
      <c r="M19" s="35">
        <v>0</v>
      </c>
      <c r="N19" s="35">
        <v>0</v>
      </c>
      <c r="O19" s="35">
        <v>0</v>
      </c>
      <c r="P19" s="35">
        <v>0</v>
      </c>
      <c r="Q19" s="35">
        <f t="shared" si="0"/>
        <v>0</v>
      </c>
      <c r="R19" s="31" t="s">
        <v>100</v>
      </c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  <c r="AF19" s="31"/>
      <c r="AG19" s="31"/>
      <c r="AH19" s="31"/>
      <c r="AI19" s="31"/>
      <c r="AJ19" s="31"/>
      <c r="AK19" s="31"/>
      <c r="AL19" s="31"/>
      <c r="AM19" s="31"/>
      <c r="AN19" s="31"/>
      <c r="AO19" s="31"/>
      <c r="AP19" s="31"/>
      <c r="AQ19" s="31"/>
      <c r="AR19" s="31"/>
      <c r="AS19" s="31"/>
      <c r="AT19" s="31"/>
      <c r="AU19" s="31"/>
      <c r="AV19" s="31"/>
      <c r="AW19" s="31"/>
      <c r="AX19" s="31"/>
      <c r="AY19" s="31"/>
      <c r="AZ19" s="31"/>
      <c r="BA19" s="31"/>
      <c r="BB19" s="31"/>
      <c r="BC19" s="31"/>
      <c r="BD19" s="31"/>
      <c r="BE19" s="31"/>
      <c r="BF19" s="31"/>
      <c r="BG19" s="31"/>
      <c r="BH19" s="31"/>
      <c r="BI19" s="31"/>
      <c r="BJ19" s="31"/>
      <c r="BK19" s="31"/>
      <c r="BL19" s="31"/>
      <c r="BM19" s="31"/>
      <c r="BN19" s="31"/>
      <c r="BO19" s="31"/>
      <c r="BP19" s="31"/>
      <c r="BQ19" s="31"/>
      <c r="BR19" s="31"/>
      <c r="BS19" s="31"/>
      <c r="BT19" s="31"/>
      <c r="BU19" s="31"/>
      <c r="BV19" s="31"/>
      <c r="BW19" s="31"/>
      <c r="BX19" s="31"/>
      <c r="BY19" s="31"/>
      <c r="BZ19" s="31"/>
      <c r="CA19" s="31"/>
      <c r="CB19" s="31"/>
      <c r="CC19" s="31"/>
      <c r="CD19" s="31"/>
    </row>
    <row r="20" spans="1:82" s="34" customFormat="1" ht="12.75" customHeight="1" x14ac:dyDescent="0.25">
      <c r="A20" s="39" t="s">
        <v>51</v>
      </c>
      <c r="B20" s="39" t="s">
        <v>71</v>
      </c>
      <c r="C20" s="39" t="s">
        <v>61</v>
      </c>
      <c r="D20" s="40">
        <v>552000</v>
      </c>
      <c r="E20" s="40">
        <v>180000</v>
      </c>
      <c r="F20" s="39" t="s">
        <v>81</v>
      </c>
      <c r="G20" s="44" t="s">
        <v>92</v>
      </c>
      <c r="H20" s="39" t="s">
        <v>76</v>
      </c>
      <c r="I20" s="44" t="s">
        <v>92</v>
      </c>
      <c r="J20" s="35">
        <v>0</v>
      </c>
      <c r="K20" s="35">
        <v>0</v>
      </c>
      <c r="L20" s="35">
        <v>0</v>
      </c>
      <c r="M20" s="35">
        <v>0</v>
      </c>
      <c r="N20" s="35">
        <v>0</v>
      </c>
      <c r="O20" s="35">
        <v>0</v>
      </c>
      <c r="P20" s="35">
        <v>0</v>
      </c>
      <c r="Q20" s="35">
        <f t="shared" si="0"/>
        <v>0</v>
      </c>
      <c r="R20" s="31" t="s">
        <v>100</v>
      </c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1"/>
      <c r="AH20" s="31"/>
      <c r="AI20" s="31"/>
      <c r="AJ20" s="31"/>
      <c r="AK20" s="31"/>
      <c r="AL20" s="31"/>
      <c r="AM20" s="31"/>
      <c r="AN20" s="31"/>
      <c r="AO20" s="31"/>
      <c r="AP20" s="31"/>
      <c r="AQ20" s="31"/>
      <c r="AR20" s="31"/>
      <c r="AS20" s="31"/>
      <c r="AT20" s="31"/>
      <c r="AU20" s="31"/>
      <c r="AV20" s="31"/>
      <c r="AW20" s="31"/>
      <c r="AX20" s="31"/>
      <c r="AY20" s="31"/>
      <c r="AZ20" s="31"/>
      <c r="BA20" s="31"/>
      <c r="BB20" s="31"/>
      <c r="BC20" s="31"/>
      <c r="BD20" s="31"/>
      <c r="BE20" s="31"/>
      <c r="BF20" s="31"/>
      <c r="BG20" s="31"/>
      <c r="BH20" s="31"/>
      <c r="BI20" s="31"/>
      <c r="BJ20" s="31"/>
      <c r="BK20" s="31"/>
      <c r="BL20" s="31"/>
      <c r="BM20" s="31"/>
      <c r="BN20" s="31"/>
      <c r="BO20" s="31"/>
      <c r="BP20" s="31"/>
      <c r="BQ20" s="31"/>
      <c r="BR20" s="31"/>
      <c r="BS20" s="31"/>
      <c r="BT20" s="31"/>
      <c r="BU20" s="31"/>
      <c r="BV20" s="31"/>
      <c r="BW20" s="31"/>
      <c r="BX20" s="31"/>
      <c r="BY20" s="31"/>
      <c r="BZ20" s="31"/>
      <c r="CA20" s="31"/>
      <c r="CB20" s="31"/>
      <c r="CC20" s="31"/>
      <c r="CD20" s="31"/>
    </row>
    <row r="21" spans="1:82" s="34" customFormat="1" ht="12.75" customHeight="1" x14ac:dyDescent="0.25">
      <c r="A21" s="39" t="s">
        <v>52</v>
      </c>
      <c r="B21" s="39" t="s">
        <v>72</v>
      </c>
      <c r="C21" s="39" t="s">
        <v>62</v>
      </c>
      <c r="D21" s="40">
        <v>525500</v>
      </c>
      <c r="E21" s="40">
        <v>300000</v>
      </c>
      <c r="F21" s="39" t="s">
        <v>82</v>
      </c>
      <c r="G21" s="44" t="s">
        <v>92</v>
      </c>
      <c r="H21" s="39" t="s">
        <v>88</v>
      </c>
      <c r="I21" s="44" t="s">
        <v>92</v>
      </c>
      <c r="J21" s="35">
        <v>0</v>
      </c>
      <c r="K21" s="35">
        <v>0</v>
      </c>
      <c r="L21" s="35">
        <v>0</v>
      </c>
      <c r="M21" s="35">
        <v>0</v>
      </c>
      <c r="N21" s="35">
        <v>0</v>
      </c>
      <c r="O21" s="35">
        <v>0</v>
      </c>
      <c r="P21" s="35">
        <v>0</v>
      </c>
      <c r="Q21" s="35">
        <f t="shared" si="0"/>
        <v>0</v>
      </c>
      <c r="R21" s="31" t="s">
        <v>100</v>
      </c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  <c r="AH21" s="31"/>
      <c r="AI21" s="31"/>
      <c r="AJ21" s="31"/>
      <c r="AK21" s="31"/>
      <c r="AL21" s="31"/>
      <c r="AM21" s="31"/>
      <c r="AN21" s="31"/>
      <c r="AO21" s="31"/>
      <c r="AP21" s="31"/>
      <c r="AQ21" s="31"/>
      <c r="AR21" s="31"/>
      <c r="AS21" s="31"/>
      <c r="AT21" s="31"/>
      <c r="AU21" s="31"/>
      <c r="AV21" s="31"/>
      <c r="AW21" s="31"/>
      <c r="AX21" s="31"/>
      <c r="AY21" s="31"/>
      <c r="AZ21" s="31"/>
      <c r="BA21" s="31"/>
      <c r="BB21" s="31"/>
      <c r="BC21" s="31"/>
      <c r="BD21" s="31"/>
      <c r="BE21" s="31"/>
      <c r="BF21" s="31"/>
      <c r="BG21" s="31"/>
      <c r="BH21" s="31"/>
      <c r="BI21" s="31"/>
      <c r="BJ21" s="31"/>
      <c r="BK21" s="31"/>
      <c r="BL21" s="31"/>
      <c r="BM21" s="31"/>
      <c r="BN21" s="31"/>
      <c r="BO21" s="31"/>
      <c r="BP21" s="31"/>
      <c r="BQ21" s="31"/>
      <c r="BR21" s="31"/>
      <c r="BS21" s="31"/>
      <c r="BT21" s="31"/>
      <c r="BU21" s="31"/>
      <c r="BV21" s="31"/>
      <c r="BW21" s="31"/>
      <c r="BX21" s="31"/>
      <c r="BY21" s="31"/>
      <c r="BZ21" s="31"/>
      <c r="CA21" s="31"/>
      <c r="CB21" s="31"/>
      <c r="CC21" s="31"/>
      <c r="CD21" s="31"/>
    </row>
    <row r="22" spans="1:82" s="34" customFormat="1" ht="12.75" customHeight="1" x14ac:dyDescent="0.25">
      <c r="A22" s="39" t="s">
        <v>53</v>
      </c>
      <c r="B22" s="39" t="s">
        <v>73</v>
      </c>
      <c r="C22" s="39" t="s">
        <v>63</v>
      </c>
      <c r="D22" s="40">
        <v>690600</v>
      </c>
      <c r="E22" s="40">
        <v>350000</v>
      </c>
      <c r="F22" s="39" t="s">
        <v>83</v>
      </c>
      <c r="G22" s="44" t="s">
        <v>92</v>
      </c>
      <c r="H22" s="39" t="s">
        <v>89</v>
      </c>
      <c r="I22" s="44" t="s">
        <v>91</v>
      </c>
      <c r="J22" s="35">
        <v>0</v>
      </c>
      <c r="K22" s="35">
        <v>0</v>
      </c>
      <c r="L22" s="35">
        <v>0</v>
      </c>
      <c r="M22" s="35">
        <v>0</v>
      </c>
      <c r="N22" s="35">
        <v>0</v>
      </c>
      <c r="O22" s="35">
        <v>0</v>
      </c>
      <c r="P22" s="35">
        <v>0</v>
      </c>
      <c r="Q22" s="35">
        <f t="shared" si="0"/>
        <v>0</v>
      </c>
      <c r="R22" s="31" t="s">
        <v>100</v>
      </c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31"/>
      <c r="AG22" s="31"/>
      <c r="AH22" s="31"/>
      <c r="AI22" s="31"/>
      <c r="AJ22" s="31"/>
      <c r="AK22" s="31"/>
      <c r="AL22" s="31"/>
      <c r="AM22" s="31"/>
      <c r="AN22" s="31"/>
      <c r="AO22" s="31"/>
      <c r="AP22" s="31"/>
      <c r="AQ22" s="31"/>
      <c r="AR22" s="31"/>
      <c r="AS22" s="31"/>
      <c r="AT22" s="31"/>
      <c r="AU22" s="31"/>
      <c r="AV22" s="31"/>
      <c r="AW22" s="31"/>
      <c r="AX22" s="31"/>
      <c r="AY22" s="31"/>
      <c r="AZ22" s="31"/>
      <c r="BA22" s="31"/>
      <c r="BB22" s="31"/>
      <c r="BC22" s="31"/>
      <c r="BD22" s="31"/>
      <c r="BE22" s="31"/>
      <c r="BF22" s="31"/>
      <c r="BG22" s="31"/>
      <c r="BH22" s="31"/>
      <c r="BI22" s="31"/>
      <c r="BJ22" s="31"/>
      <c r="BK22" s="31"/>
      <c r="BL22" s="31"/>
      <c r="BM22" s="31"/>
      <c r="BN22" s="31"/>
      <c r="BO22" s="31"/>
      <c r="BP22" s="31"/>
      <c r="BQ22" s="31"/>
      <c r="BR22" s="31"/>
      <c r="BS22" s="31"/>
      <c r="BT22" s="31"/>
      <c r="BU22" s="31"/>
      <c r="BV22" s="31"/>
      <c r="BW22" s="31"/>
      <c r="BX22" s="31"/>
      <c r="BY22" s="31"/>
      <c r="BZ22" s="31"/>
      <c r="CA22" s="31"/>
      <c r="CB22" s="31"/>
      <c r="CC22" s="31"/>
      <c r="CD22" s="31"/>
    </row>
    <row r="23" spans="1:82" x14ac:dyDescent="0.25">
      <c r="D23" s="38">
        <f>SUM(D13:D22)</f>
        <v>28048950</v>
      </c>
      <c r="E23" s="38">
        <f>SUM(E13:E22)</f>
        <v>7334618</v>
      </c>
      <c r="F23" s="36"/>
    </row>
    <row r="24" spans="1:82" x14ac:dyDescent="0.25">
      <c r="E24" s="36"/>
      <c r="F24" s="36"/>
      <c r="G24" s="36"/>
      <c r="H24" s="36"/>
    </row>
  </sheetData>
  <mergeCells count="16">
    <mergeCell ref="L10:L11"/>
    <mergeCell ref="M10:M11"/>
    <mergeCell ref="N10:N11"/>
    <mergeCell ref="O10:O11"/>
    <mergeCell ref="P10:P11"/>
    <mergeCell ref="Q10:Q11"/>
    <mergeCell ref="D8:Q8"/>
    <mergeCell ref="A10:A12"/>
    <mergeCell ref="B10:B12"/>
    <mergeCell ref="C10:C12"/>
    <mergeCell ref="D10:D12"/>
    <mergeCell ref="E10:E12"/>
    <mergeCell ref="F10:G11"/>
    <mergeCell ref="H10:I11"/>
    <mergeCell ref="J10:J11"/>
    <mergeCell ref="K10:K11"/>
  </mergeCells>
  <dataValidations count="4">
    <dataValidation type="decimal" operator="lessThanOrEqual" allowBlank="1" showInputMessage="1" showErrorMessage="1" error="max. 40" sqref="J13:J22" xr:uid="{D0315A7A-6D3A-4CBE-810D-06657CCFCABF}">
      <formula1>40</formula1>
    </dataValidation>
    <dataValidation type="decimal" operator="lessThanOrEqual" allowBlank="1" showInputMessage="1" showErrorMessage="1" error="max. 15" sqref="K13:L22" xr:uid="{48B03F0C-A129-4E11-9C02-FBF237903B81}">
      <formula1>15</formula1>
    </dataValidation>
    <dataValidation type="decimal" operator="lessThanOrEqual" allowBlank="1" showInputMessage="1" showErrorMessage="1" error="max. 5" sqref="M13:M22 P13:P22" xr:uid="{BF265BC5-5AC5-4FF7-BD59-34D644DBE532}">
      <formula1>5</formula1>
    </dataValidation>
    <dataValidation type="decimal" operator="lessThanOrEqual" allowBlank="1" showInputMessage="1" showErrorMessage="1" error="max. 10" sqref="N13:O22" xr:uid="{5CEA6672-E25B-4111-9E3F-05F912904301}">
      <formula1>10</formula1>
    </dataValidation>
  </dataValidation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CCA459-D6AA-41F1-84C5-A0A2BEE13418}">
  <dimension ref="A1:CD24"/>
  <sheetViews>
    <sheetView workbookViewId="0"/>
  </sheetViews>
  <sheetFormatPr defaultColWidth="9.28515625" defaultRowHeight="12.75" x14ac:dyDescent="0.25"/>
  <cols>
    <col min="1" max="1" width="11.7109375" style="31" customWidth="1"/>
    <col min="2" max="2" width="30" style="31" bestFit="1" customWidth="1"/>
    <col min="3" max="3" width="43.7109375" style="31" customWidth="1"/>
    <col min="4" max="4" width="15.5703125" style="31" customWidth="1"/>
    <col min="5" max="5" width="15" style="31" customWidth="1"/>
    <col min="6" max="6" width="15.7109375" style="31" customWidth="1"/>
    <col min="7" max="7" width="7.42578125" style="32" customWidth="1"/>
    <col min="8" max="8" width="15.7109375" style="32" customWidth="1"/>
    <col min="9" max="9" width="7.7109375" style="31" customWidth="1"/>
    <col min="10" max="10" width="9.7109375" style="31" customWidth="1"/>
    <col min="11" max="16384" width="9.28515625" style="31"/>
  </cols>
  <sheetData>
    <row r="1" spans="1:82" ht="38.25" customHeight="1" x14ac:dyDescent="0.25">
      <c r="A1" s="30" t="s">
        <v>32</v>
      </c>
    </row>
    <row r="2" spans="1:82" x14ac:dyDescent="0.25">
      <c r="A2" s="33" t="s">
        <v>39</v>
      </c>
      <c r="D2" s="33" t="s">
        <v>21</v>
      </c>
    </row>
    <row r="3" spans="1:82" x14ac:dyDescent="0.25">
      <c r="A3" s="33" t="s">
        <v>37</v>
      </c>
      <c r="D3" s="31" t="s">
        <v>35</v>
      </c>
    </row>
    <row r="4" spans="1:82" x14ac:dyDescent="0.25">
      <c r="A4" s="33" t="s">
        <v>40</v>
      </c>
      <c r="D4" s="31" t="s">
        <v>33</v>
      </c>
    </row>
    <row r="5" spans="1:82" x14ac:dyDescent="0.25">
      <c r="A5" s="33" t="s">
        <v>41</v>
      </c>
      <c r="D5" s="31" t="s">
        <v>34</v>
      </c>
    </row>
    <row r="6" spans="1:82" x14ac:dyDescent="0.25">
      <c r="A6" s="33" t="s">
        <v>42</v>
      </c>
      <c r="D6" s="31" t="s">
        <v>43</v>
      </c>
    </row>
    <row r="7" spans="1:82" x14ac:dyDescent="0.25">
      <c r="A7" s="37" t="s">
        <v>38</v>
      </c>
      <c r="D7" s="33" t="s">
        <v>22</v>
      </c>
    </row>
    <row r="8" spans="1:82" ht="75" customHeight="1" x14ac:dyDescent="0.25">
      <c r="D8" s="24" t="s">
        <v>36</v>
      </c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</row>
    <row r="9" spans="1:82" x14ac:dyDescent="0.25">
      <c r="A9" s="4"/>
    </row>
    <row r="10" spans="1:82" ht="26.65" customHeight="1" x14ac:dyDescent="0.25">
      <c r="A10" s="17" t="s">
        <v>0</v>
      </c>
      <c r="B10" s="17" t="s">
        <v>1</v>
      </c>
      <c r="C10" s="17" t="s">
        <v>16</v>
      </c>
      <c r="D10" s="17" t="s">
        <v>13</v>
      </c>
      <c r="E10" s="20" t="s">
        <v>2</v>
      </c>
      <c r="F10" s="25" t="s">
        <v>28</v>
      </c>
      <c r="G10" s="26"/>
      <c r="H10" s="25" t="s">
        <v>29</v>
      </c>
      <c r="I10" s="26"/>
      <c r="J10" s="23" t="s">
        <v>30</v>
      </c>
      <c r="K10" s="23" t="s">
        <v>14</v>
      </c>
      <c r="L10" s="23" t="s">
        <v>15</v>
      </c>
      <c r="M10" s="23" t="s">
        <v>26</v>
      </c>
      <c r="N10" s="23" t="s">
        <v>27</v>
      </c>
      <c r="O10" s="23" t="s">
        <v>31</v>
      </c>
      <c r="P10" s="23" t="s">
        <v>3</v>
      </c>
      <c r="Q10" s="17" t="s">
        <v>4</v>
      </c>
    </row>
    <row r="11" spans="1:82" ht="59.65" customHeight="1" x14ac:dyDescent="0.25">
      <c r="A11" s="18"/>
      <c r="B11" s="18"/>
      <c r="C11" s="18"/>
      <c r="D11" s="18"/>
      <c r="E11" s="21"/>
      <c r="F11" s="27"/>
      <c r="G11" s="28"/>
      <c r="H11" s="27"/>
      <c r="I11" s="28"/>
      <c r="J11" s="19"/>
      <c r="K11" s="19"/>
      <c r="L11" s="19"/>
      <c r="M11" s="19"/>
      <c r="N11" s="19"/>
      <c r="O11" s="19"/>
      <c r="P11" s="19"/>
      <c r="Q11" s="19"/>
    </row>
    <row r="12" spans="1:82" ht="28.9" customHeight="1" x14ac:dyDescent="0.25">
      <c r="A12" s="19"/>
      <c r="B12" s="19"/>
      <c r="C12" s="19"/>
      <c r="D12" s="19"/>
      <c r="E12" s="22"/>
      <c r="F12" s="5" t="s">
        <v>23</v>
      </c>
      <c r="G12" s="6" t="s">
        <v>24</v>
      </c>
      <c r="H12" s="6" t="s">
        <v>23</v>
      </c>
      <c r="I12" s="6" t="s">
        <v>24</v>
      </c>
      <c r="J12" s="6" t="s">
        <v>25</v>
      </c>
      <c r="K12" s="6" t="s">
        <v>18</v>
      </c>
      <c r="L12" s="6" t="s">
        <v>18</v>
      </c>
      <c r="M12" s="6" t="s">
        <v>19</v>
      </c>
      <c r="N12" s="6" t="s">
        <v>20</v>
      </c>
      <c r="O12" s="6" t="s">
        <v>20</v>
      </c>
      <c r="P12" s="6" t="s">
        <v>19</v>
      </c>
      <c r="Q12" s="6"/>
    </row>
    <row r="13" spans="1:82" s="34" customFormat="1" ht="12.75" customHeight="1" x14ac:dyDescent="0.25">
      <c r="A13" s="39" t="s">
        <v>44</v>
      </c>
      <c r="B13" s="39" t="s">
        <v>64</v>
      </c>
      <c r="C13" s="39" t="s">
        <v>54</v>
      </c>
      <c r="D13" s="40">
        <v>6705000</v>
      </c>
      <c r="E13" s="40">
        <v>1500000</v>
      </c>
      <c r="F13" s="39" t="s">
        <v>74</v>
      </c>
      <c r="G13" s="44" t="s">
        <v>91</v>
      </c>
      <c r="H13" s="39" t="s">
        <v>84</v>
      </c>
      <c r="I13" s="44" t="s">
        <v>91</v>
      </c>
      <c r="J13" s="35">
        <v>20</v>
      </c>
      <c r="K13" s="35">
        <v>8</v>
      </c>
      <c r="L13" s="35">
        <v>5</v>
      </c>
      <c r="M13" s="35">
        <v>4</v>
      </c>
      <c r="N13" s="35">
        <v>4</v>
      </c>
      <c r="O13" s="35">
        <v>5</v>
      </c>
      <c r="P13" s="35">
        <v>2</v>
      </c>
      <c r="Q13" s="35">
        <f t="shared" ref="Q13:Q22" si="0">SUM(J13:P13)</f>
        <v>48</v>
      </c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  <c r="AF13" s="31"/>
      <c r="AG13" s="31"/>
      <c r="AH13" s="31"/>
      <c r="AI13" s="31"/>
      <c r="AJ13" s="31"/>
      <c r="AK13" s="31"/>
      <c r="AL13" s="31"/>
      <c r="AM13" s="31"/>
      <c r="AN13" s="31"/>
      <c r="AO13" s="31"/>
      <c r="AP13" s="31"/>
      <c r="AQ13" s="31"/>
      <c r="AR13" s="31"/>
      <c r="AS13" s="31"/>
      <c r="AT13" s="31"/>
      <c r="AU13" s="31"/>
      <c r="AV13" s="31"/>
      <c r="AW13" s="31"/>
      <c r="AX13" s="31"/>
      <c r="AY13" s="31"/>
      <c r="AZ13" s="31"/>
      <c r="BA13" s="31"/>
      <c r="BB13" s="31"/>
      <c r="BC13" s="31"/>
      <c r="BD13" s="31"/>
      <c r="BE13" s="31"/>
      <c r="BF13" s="31"/>
      <c r="BG13" s="31"/>
      <c r="BH13" s="31"/>
      <c r="BI13" s="31"/>
      <c r="BJ13" s="31"/>
      <c r="BK13" s="31"/>
      <c r="BL13" s="31"/>
      <c r="BM13" s="31"/>
      <c r="BN13" s="31"/>
      <c r="BO13" s="31"/>
      <c r="BP13" s="31"/>
      <c r="BQ13" s="31"/>
      <c r="BR13" s="31"/>
      <c r="BS13" s="31"/>
      <c r="BT13" s="31"/>
      <c r="BU13" s="31"/>
      <c r="BV13" s="31"/>
      <c r="BW13" s="31"/>
      <c r="BX13" s="31"/>
      <c r="BY13" s="31"/>
      <c r="BZ13" s="31"/>
      <c r="CA13" s="31"/>
      <c r="CB13" s="31"/>
      <c r="CC13" s="31"/>
      <c r="CD13" s="31"/>
    </row>
    <row r="14" spans="1:82" s="34" customFormat="1" ht="12.75" customHeight="1" x14ac:dyDescent="0.25">
      <c r="A14" s="39" t="s">
        <v>45</v>
      </c>
      <c r="B14" s="39" t="s">
        <v>65</v>
      </c>
      <c r="C14" s="39" t="s">
        <v>55</v>
      </c>
      <c r="D14" s="40">
        <v>1567920</v>
      </c>
      <c r="E14" s="40">
        <v>200000</v>
      </c>
      <c r="F14" s="39" t="s">
        <v>75</v>
      </c>
      <c r="G14" s="44" t="s">
        <v>91</v>
      </c>
      <c r="H14" s="39" t="s">
        <v>85</v>
      </c>
      <c r="I14" s="44" t="s">
        <v>92</v>
      </c>
      <c r="J14" s="35">
        <v>30</v>
      </c>
      <c r="K14" s="35">
        <v>12</v>
      </c>
      <c r="L14" s="35">
        <v>11</v>
      </c>
      <c r="M14" s="35">
        <v>4</v>
      </c>
      <c r="N14" s="35">
        <v>8</v>
      </c>
      <c r="O14" s="35">
        <v>8</v>
      </c>
      <c r="P14" s="35">
        <v>2</v>
      </c>
      <c r="Q14" s="35">
        <f t="shared" si="0"/>
        <v>75</v>
      </c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31"/>
      <c r="AG14" s="31"/>
      <c r="AH14" s="31"/>
      <c r="AI14" s="31"/>
      <c r="AJ14" s="31"/>
      <c r="AK14" s="31"/>
      <c r="AL14" s="31"/>
      <c r="AM14" s="31"/>
      <c r="AN14" s="31"/>
      <c r="AO14" s="31"/>
      <c r="AP14" s="31"/>
      <c r="AQ14" s="31"/>
      <c r="AR14" s="31"/>
      <c r="AS14" s="31"/>
      <c r="AT14" s="31"/>
      <c r="AU14" s="31"/>
      <c r="AV14" s="31"/>
      <c r="AW14" s="31"/>
      <c r="AX14" s="31"/>
      <c r="AY14" s="31"/>
      <c r="AZ14" s="31"/>
      <c r="BA14" s="31"/>
      <c r="BB14" s="31"/>
      <c r="BC14" s="31"/>
      <c r="BD14" s="31"/>
      <c r="BE14" s="31"/>
      <c r="BF14" s="31"/>
      <c r="BG14" s="31"/>
      <c r="BH14" s="31"/>
      <c r="BI14" s="31"/>
      <c r="BJ14" s="31"/>
      <c r="BK14" s="31"/>
      <c r="BL14" s="31"/>
      <c r="BM14" s="31"/>
      <c r="BN14" s="31"/>
      <c r="BO14" s="31"/>
      <c r="BP14" s="31"/>
      <c r="BQ14" s="31"/>
      <c r="BR14" s="31"/>
      <c r="BS14" s="31"/>
      <c r="BT14" s="31"/>
      <c r="BU14" s="31"/>
      <c r="BV14" s="31"/>
      <c r="BW14" s="31"/>
      <c r="BX14" s="31"/>
      <c r="BY14" s="31"/>
      <c r="BZ14" s="31"/>
      <c r="CA14" s="31"/>
      <c r="CB14" s="31"/>
      <c r="CC14" s="31"/>
      <c r="CD14" s="31"/>
    </row>
    <row r="15" spans="1:82" s="34" customFormat="1" ht="12.75" customHeight="1" x14ac:dyDescent="0.25">
      <c r="A15" s="39" t="s">
        <v>46</v>
      </c>
      <c r="B15" s="39" t="s">
        <v>66</v>
      </c>
      <c r="C15" s="39" t="s">
        <v>56</v>
      </c>
      <c r="D15" s="40">
        <v>655000</v>
      </c>
      <c r="E15" s="40">
        <v>300000</v>
      </c>
      <c r="F15" s="39" t="s">
        <v>94</v>
      </c>
      <c r="G15" s="44" t="s">
        <v>92</v>
      </c>
      <c r="H15" s="39" t="s">
        <v>86</v>
      </c>
      <c r="I15" s="44" t="s">
        <v>92</v>
      </c>
      <c r="J15" s="35">
        <v>27</v>
      </c>
      <c r="K15" s="35">
        <v>12</v>
      </c>
      <c r="L15" s="35">
        <v>10</v>
      </c>
      <c r="M15" s="35">
        <v>5</v>
      </c>
      <c r="N15" s="35">
        <v>5</v>
      </c>
      <c r="O15" s="35">
        <v>6</v>
      </c>
      <c r="P15" s="35">
        <v>4</v>
      </c>
      <c r="Q15" s="35">
        <f t="shared" si="0"/>
        <v>69</v>
      </c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  <c r="AF15" s="31"/>
      <c r="AG15" s="31"/>
      <c r="AH15" s="31"/>
      <c r="AI15" s="31"/>
      <c r="AJ15" s="31"/>
      <c r="AK15" s="31"/>
      <c r="AL15" s="31"/>
      <c r="AM15" s="31"/>
      <c r="AN15" s="31"/>
      <c r="AO15" s="31"/>
      <c r="AP15" s="31"/>
      <c r="AQ15" s="31"/>
      <c r="AR15" s="31"/>
      <c r="AS15" s="31"/>
      <c r="AT15" s="31"/>
      <c r="AU15" s="31"/>
      <c r="AV15" s="31"/>
      <c r="AW15" s="31"/>
      <c r="AX15" s="31"/>
      <c r="AY15" s="31"/>
      <c r="AZ15" s="31"/>
      <c r="BA15" s="31"/>
      <c r="BB15" s="31"/>
      <c r="BC15" s="31"/>
      <c r="BD15" s="31"/>
      <c r="BE15" s="31"/>
      <c r="BF15" s="31"/>
      <c r="BG15" s="31"/>
      <c r="BH15" s="31"/>
      <c r="BI15" s="31"/>
      <c r="BJ15" s="31"/>
      <c r="BK15" s="31"/>
      <c r="BL15" s="31"/>
      <c r="BM15" s="31"/>
      <c r="BN15" s="31"/>
      <c r="BO15" s="31"/>
      <c r="BP15" s="31"/>
      <c r="BQ15" s="31"/>
      <c r="BR15" s="31"/>
      <c r="BS15" s="31"/>
      <c r="BT15" s="31"/>
      <c r="BU15" s="31"/>
      <c r="BV15" s="31"/>
      <c r="BW15" s="31"/>
      <c r="BX15" s="31"/>
      <c r="BY15" s="31"/>
      <c r="BZ15" s="31"/>
      <c r="CA15" s="31"/>
      <c r="CB15" s="31"/>
      <c r="CC15" s="31"/>
      <c r="CD15" s="31"/>
    </row>
    <row r="16" spans="1:82" s="34" customFormat="1" ht="12.75" customHeight="1" x14ac:dyDescent="0.25">
      <c r="A16" s="39" t="s">
        <v>47</v>
      </c>
      <c r="B16" s="39" t="s">
        <v>67</v>
      </c>
      <c r="C16" s="39" t="s">
        <v>57</v>
      </c>
      <c r="D16" s="40">
        <v>2953312</v>
      </c>
      <c r="E16" s="40">
        <v>1300000</v>
      </c>
      <c r="F16" s="39" t="s">
        <v>77</v>
      </c>
      <c r="G16" s="44" t="s">
        <v>92</v>
      </c>
      <c r="H16" s="39" t="s">
        <v>87</v>
      </c>
      <c r="I16" s="44" t="s">
        <v>93</v>
      </c>
      <c r="J16" s="35">
        <v>38</v>
      </c>
      <c r="K16" s="35">
        <v>14</v>
      </c>
      <c r="L16" s="35">
        <v>15</v>
      </c>
      <c r="M16" s="35">
        <v>5</v>
      </c>
      <c r="N16" s="35">
        <v>8</v>
      </c>
      <c r="O16" s="35">
        <v>9</v>
      </c>
      <c r="P16" s="35">
        <v>5</v>
      </c>
      <c r="Q16" s="35">
        <f t="shared" si="0"/>
        <v>94</v>
      </c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31"/>
      <c r="AH16" s="31"/>
      <c r="AI16" s="31"/>
      <c r="AJ16" s="31"/>
      <c r="AK16" s="31"/>
      <c r="AL16" s="31"/>
      <c r="AM16" s="31"/>
      <c r="AN16" s="31"/>
      <c r="AO16" s="31"/>
      <c r="AP16" s="31"/>
      <c r="AQ16" s="31"/>
      <c r="AR16" s="31"/>
      <c r="AS16" s="31"/>
      <c r="AT16" s="31"/>
      <c r="AU16" s="31"/>
      <c r="AV16" s="31"/>
      <c r="AW16" s="31"/>
      <c r="AX16" s="31"/>
      <c r="AY16" s="31"/>
      <c r="AZ16" s="31"/>
      <c r="BA16" s="31"/>
      <c r="BB16" s="31"/>
      <c r="BC16" s="31"/>
      <c r="BD16" s="31"/>
      <c r="BE16" s="31"/>
      <c r="BF16" s="31"/>
      <c r="BG16" s="31"/>
      <c r="BH16" s="31"/>
      <c r="BI16" s="31"/>
      <c r="BJ16" s="31"/>
      <c r="BK16" s="31"/>
      <c r="BL16" s="31"/>
      <c r="BM16" s="31"/>
      <c r="BN16" s="31"/>
      <c r="BO16" s="31"/>
      <c r="BP16" s="31"/>
      <c r="BQ16" s="31"/>
      <c r="BR16" s="31"/>
      <c r="BS16" s="31"/>
      <c r="BT16" s="31"/>
      <c r="BU16" s="31"/>
      <c r="BV16" s="31"/>
      <c r="BW16" s="31"/>
      <c r="BX16" s="31"/>
      <c r="BY16" s="31"/>
      <c r="BZ16" s="31"/>
      <c r="CA16" s="31"/>
      <c r="CB16" s="31"/>
      <c r="CC16" s="31"/>
      <c r="CD16" s="31"/>
    </row>
    <row r="17" spans="1:82" s="34" customFormat="1" ht="12.75" customHeight="1" x14ac:dyDescent="0.25">
      <c r="A17" s="39" t="s">
        <v>48</v>
      </c>
      <c r="B17" s="39" t="s">
        <v>68</v>
      </c>
      <c r="C17" s="39" t="s">
        <v>58</v>
      </c>
      <c r="D17" s="40">
        <v>365000</v>
      </c>
      <c r="E17" s="40">
        <v>150000</v>
      </c>
      <c r="F17" s="39" t="s">
        <v>78</v>
      </c>
      <c r="G17" s="44" t="s">
        <v>92</v>
      </c>
      <c r="H17" s="39" t="s">
        <v>83</v>
      </c>
      <c r="I17" s="44" t="s">
        <v>92</v>
      </c>
      <c r="J17" s="35">
        <v>24</v>
      </c>
      <c r="K17" s="35">
        <v>13</v>
      </c>
      <c r="L17" s="35">
        <v>10</v>
      </c>
      <c r="M17" s="35">
        <v>4</v>
      </c>
      <c r="N17" s="35">
        <v>8</v>
      </c>
      <c r="O17" s="35">
        <v>5</v>
      </c>
      <c r="P17" s="35">
        <v>5</v>
      </c>
      <c r="Q17" s="35">
        <f t="shared" si="0"/>
        <v>69</v>
      </c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31"/>
      <c r="AG17" s="31"/>
      <c r="AH17" s="31"/>
      <c r="AI17" s="31"/>
      <c r="AJ17" s="31"/>
      <c r="AK17" s="31"/>
      <c r="AL17" s="31"/>
      <c r="AM17" s="31"/>
      <c r="AN17" s="31"/>
      <c r="AO17" s="31"/>
      <c r="AP17" s="31"/>
      <c r="AQ17" s="31"/>
      <c r="AR17" s="31"/>
      <c r="AS17" s="31"/>
      <c r="AT17" s="31"/>
      <c r="AU17" s="31"/>
      <c r="AV17" s="31"/>
      <c r="AW17" s="31"/>
      <c r="AX17" s="31"/>
      <c r="AY17" s="31"/>
      <c r="AZ17" s="31"/>
      <c r="BA17" s="31"/>
      <c r="BB17" s="31"/>
      <c r="BC17" s="31"/>
      <c r="BD17" s="31"/>
      <c r="BE17" s="31"/>
      <c r="BF17" s="31"/>
      <c r="BG17" s="31"/>
      <c r="BH17" s="31"/>
      <c r="BI17" s="31"/>
      <c r="BJ17" s="31"/>
      <c r="BK17" s="31"/>
      <c r="BL17" s="31"/>
      <c r="BM17" s="31"/>
      <c r="BN17" s="31"/>
      <c r="BO17" s="31"/>
      <c r="BP17" s="31"/>
      <c r="BQ17" s="31"/>
      <c r="BR17" s="31"/>
      <c r="BS17" s="31"/>
      <c r="BT17" s="31"/>
      <c r="BU17" s="31"/>
      <c r="BV17" s="31"/>
      <c r="BW17" s="31"/>
      <c r="BX17" s="31"/>
      <c r="BY17" s="31"/>
      <c r="BZ17" s="31"/>
      <c r="CA17" s="31"/>
      <c r="CB17" s="31"/>
      <c r="CC17" s="31"/>
      <c r="CD17" s="31"/>
    </row>
    <row r="18" spans="1:82" s="34" customFormat="1" ht="12.75" customHeight="1" x14ac:dyDescent="0.25">
      <c r="A18" s="39" t="s">
        <v>49</v>
      </c>
      <c r="B18" s="39" t="s">
        <v>69</v>
      </c>
      <c r="C18" s="39" t="s">
        <v>59</v>
      </c>
      <c r="D18" s="40">
        <v>3954618</v>
      </c>
      <c r="E18" s="40">
        <v>954618</v>
      </c>
      <c r="F18" s="39" t="s">
        <v>79</v>
      </c>
      <c r="G18" s="44" t="s">
        <v>91</v>
      </c>
      <c r="H18" s="39" t="s">
        <v>80</v>
      </c>
      <c r="I18" s="44" t="s">
        <v>92</v>
      </c>
      <c r="J18" s="35">
        <v>16</v>
      </c>
      <c r="K18" s="35">
        <v>12</v>
      </c>
      <c r="L18" s="35">
        <v>9</v>
      </c>
      <c r="M18" s="35">
        <v>4</v>
      </c>
      <c r="N18" s="35">
        <v>5</v>
      </c>
      <c r="O18" s="35">
        <v>8</v>
      </c>
      <c r="P18" s="35">
        <v>2</v>
      </c>
      <c r="Q18" s="35">
        <f t="shared" si="0"/>
        <v>56</v>
      </c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31"/>
      <c r="AH18" s="31"/>
      <c r="AI18" s="31"/>
      <c r="AJ18" s="31"/>
      <c r="AK18" s="31"/>
      <c r="AL18" s="31"/>
      <c r="AM18" s="31"/>
      <c r="AN18" s="31"/>
      <c r="AO18" s="31"/>
      <c r="AP18" s="31"/>
      <c r="AQ18" s="31"/>
      <c r="AR18" s="31"/>
      <c r="AS18" s="31"/>
      <c r="AT18" s="31"/>
      <c r="AU18" s="31"/>
      <c r="AV18" s="31"/>
      <c r="AW18" s="31"/>
      <c r="AX18" s="31"/>
      <c r="AY18" s="31"/>
      <c r="AZ18" s="31"/>
      <c r="BA18" s="31"/>
      <c r="BB18" s="31"/>
      <c r="BC18" s="31"/>
      <c r="BD18" s="31"/>
      <c r="BE18" s="31"/>
      <c r="BF18" s="31"/>
      <c r="BG18" s="31"/>
      <c r="BH18" s="31"/>
      <c r="BI18" s="31"/>
      <c r="BJ18" s="31"/>
      <c r="BK18" s="31"/>
      <c r="BL18" s="31"/>
      <c r="BM18" s="31"/>
      <c r="BN18" s="31"/>
      <c r="BO18" s="31"/>
      <c r="BP18" s="31"/>
      <c r="BQ18" s="31"/>
      <c r="BR18" s="31"/>
      <c r="BS18" s="31"/>
      <c r="BT18" s="31"/>
      <c r="BU18" s="31"/>
      <c r="BV18" s="31"/>
      <c r="BW18" s="31"/>
      <c r="BX18" s="31"/>
      <c r="BY18" s="31"/>
      <c r="BZ18" s="31"/>
      <c r="CA18" s="31"/>
      <c r="CB18" s="31"/>
      <c r="CC18" s="31"/>
      <c r="CD18" s="31"/>
    </row>
    <row r="19" spans="1:82" s="34" customFormat="1" ht="12.75" customHeight="1" x14ac:dyDescent="0.25">
      <c r="A19" s="39" t="s">
        <v>50</v>
      </c>
      <c r="B19" s="39" t="s">
        <v>70</v>
      </c>
      <c r="C19" s="39" t="s">
        <v>60</v>
      </c>
      <c r="D19" s="40">
        <v>10080000</v>
      </c>
      <c r="E19" s="40">
        <v>2100000</v>
      </c>
      <c r="F19" s="39" t="s">
        <v>80</v>
      </c>
      <c r="G19" s="44" t="s">
        <v>92</v>
      </c>
      <c r="H19" s="39" t="s">
        <v>79</v>
      </c>
      <c r="I19" s="44" t="s">
        <v>92</v>
      </c>
      <c r="J19" s="35">
        <v>38</v>
      </c>
      <c r="K19" s="35">
        <v>14</v>
      </c>
      <c r="L19" s="35">
        <v>14</v>
      </c>
      <c r="M19" s="35">
        <v>5</v>
      </c>
      <c r="N19" s="35">
        <v>9</v>
      </c>
      <c r="O19" s="35">
        <v>9</v>
      </c>
      <c r="P19" s="35">
        <v>5</v>
      </c>
      <c r="Q19" s="35">
        <f t="shared" si="0"/>
        <v>94</v>
      </c>
      <c r="R19" s="31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  <c r="AF19" s="31"/>
      <c r="AG19" s="31"/>
      <c r="AH19" s="31"/>
      <c r="AI19" s="31"/>
      <c r="AJ19" s="31"/>
      <c r="AK19" s="31"/>
      <c r="AL19" s="31"/>
      <c r="AM19" s="31"/>
      <c r="AN19" s="31"/>
      <c r="AO19" s="31"/>
      <c r="AP19" s="31"/>
      <c r="AQ19" s="31"/>
      <c r="AR19" s="31"/>
      <c r="AS19" s="31"/>
      <c r="AT19" s="31"/>
      <c r="AU19" s="31"/>
      <c r="AV19" s="31"/>
      <c r="AW19" s="31"/>
      <c r="AX19" s="31"/>
      <c r="AY19" s="31"/>
      <c r="AZ19" s="31"/>
      <c r="BA19" s="31"/>
      <c r="BB19" s="31"/>
      <c r="BC19" s="31"/>
      <c r="BD19" s="31"/>
      <c r="BE19" s="31"/>
      <c r="BF19" s="31"/>
      <c r="BG19" s="31"/>
      <c r="BH19" s="31"/>
      <c r="BI19" s="31"/>
      <c r="BJ19" s="31"/>
      <c r="BK19" s="31"/>
      <c r="BL19" s="31"/>
      <c r="BM19" s="31"/>
      <c r="BN19" s="31"/>
      <c r="BO19" s="31"/>
      <c r="BP19" s="31"/>
      <c r="BQ19" s="31"/>
      <c r="BR19" s="31"/>
      <c r="BS19" s="31"/>
      <c r="BT19" s="31"/>
      <c r="BU19" s="31"/>
      <c r="BV19" s="31"/>
      <c r="BW19" s="31"/>
      <c r="BX19" s="31"/>
      <c r="BY19" s="31"/>
      <c r="BZ19" s="31"/>
      <c r="CA19" s="31"/>
      <c r="CB19" s="31"/>
      <c r="CC19" s="31"/>
      <c r="CD19" s="31"/>
    </row>
    <row r="20" spans="1:82" s="34" customFormat="1" ht="12.75" customHeight="1" x14ac:dyDescent="0.25">
      <c r="A20" s="39" t="s">
        <v>51</v>
      </c>
      <c r="B20" s="39" t="s">
        <v>71</v>
      </c>
      <c r="C20" s="39" t="s">
        <v>61</v>
      </c>
      <c r="D20" s="40">
        <v>552000</v>
      </c>
      <c r="E20" s="40">
        <v>180000</v>
      </c>
      <c r="F20" s="39" t="s">
        <v>81</v>
      </c>
      <c r="G20" s="44" t="s">
        <v>92</v>
      </c>
      <c r="H20" s="39" t="s">
        <v>76</v>
      </c>
      <c r="I20" s="44" t="s">
        <v>92</v>
      </c>
      <c r="J20" s="35">
        <v>37</v>
      </c>
      <c r="K20" s="35">
        <v>11</v>
      </c>
      <c r="L20" s="35">
        <v>14</v>
      </c>
      <c r="M20" s="35">
        <v>5</v>
      </c>
      <c r="N20" s="35">
        <v>9</v>
      </c>
      <c r="O20" s="35">
        <v>8</v>
      </c>
      <c r="P20" s="35">
        <v>2</v>
      </c>
      <c r="Q20" s="35">
        <f t="shared" si="0"/>
        <v>86</v>
      </c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1"/>
      <c r="AH20" s="31"/>
      <c r="AI20" s="31"/>
      <c r="AJ20" s="31"/>
      <c r="AK20" s="31"/>
      <c r="AL20" s="31"/>
      <c r="AM20" s="31"/>
      <c r="AN20" s="31"/>
      <c r="AO20" s="31"/>
      <c r="AP20" s="31"/>
      <c r="AQ20" s="31"/>
      <c r="AR20" s="31"/>
      <c r="AS20" s="31"/>
      <c r="AT20" s="31"/>
      <c r="AU20" s="31"/>
      <c r="AV20" s="31"/>
      <c r="AW20" s="31"/>
      <c r="AX20" s="31"/>
      <c r="AY20" s="31"/>
      <c r="AZ20" s="31"/>
      <c r="BA20" s="31"/>
      <c r="BB20" s="31"/>
      <c r="BC20" s="31"/>
      <c r="BD20" s="31"/>
      <c r="BE20" s="31"/>
      <c r="BF20" s="31"/>
      <c r="BG20" s="31"/>
      <c r="BH20" s="31"/>
      <c r="BI20" s="31"/>
      <c r="BJ20" s="31"/>
      <c r="BK20" s="31"/>
      <c r="BL20" s="31"/>
      <c r="BM20" s="31"/>
      <c r="BN20" s="31"/>
      <c r="BO20" s="31"/>
      <c r="BP20" s="31"/>
      <c r="BQ20" s="31"/>
      <c r="BR20" s="31"/>
      <c r="BS20" s="31"/>
      <c r="BT20" s="31"/>
      <c r="BU20" s="31"/>
      <c r="BV20" s="31"/>
      <c r="BW20" s="31"/>
      <c r="BX20" s="31"/>
      <c r="BY20" s="31"/>
      <c r="BZ20" s="31"/>
      <c r="CA20" s="31"/>
      <c r="CB20" s="31"/>
      <c r="CC20" s="31"/>
      <c r="CD20" s="31"/>
    </row>
    <row r="21" spans="1:82" s="34" customFormat="1" ht="12.75" customHeight="1" x14ac:dyDescent="0.25">
      <c r="A21" s="39" t="s">
        <v>52</v>
      </c>
      <c r="B21" s="39" t="s">
        <v>72</v>
      </c>
      <c r="C21" s="39" t="s">
        <v>62</v>
      </c>
      <c r="D21" s="40">
        <v>525500</v>
      </c>
      <c r="E21" s="40">
        <v>300000</v>
      </c>
      <c r="F21" s="39" t="s">
        <v>82</v>
      </c>
      <c r="G21" s="44" t="s">
        <v>92</v>
      </c>
      <c r="H21" s="39" t="s">
        <v>88</v>
      </c>
      <c r="I21" s="44" t="s">
        <v>92</v>
      </c>
      <c r="J21" s="35">
        <v>36</v>
      </c>
      <c r="K21" s="35">
        <v>14</v>
      </c>
      <c r="L21" s="35">
        <v>14</v>
      </c>
      <c r="M21" s="35">
        <v>5</v>
      </c>
      <c r="N21" s="35">
        <v>8</v>
      </c>
      <c r="O21" s="35">
        <v>9</v>
      </c>
      <c r="P21" s="35">
        <v>4</v>
      </c>
      <c r="Q21" s="35">
        <f t="shared" si="0"/>
        <v>90</v>
      </c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  <c r="AH21" s="31"/>
      <c r="AI21" s="31"/>
      <c r="AJ21" s="31"/>
      <c r="AK21" s="31"/>
      <c r="AL21" s="31"/>
      <c r="AM21" s="31"/>
      <c r="AN21" s="31"/>
      <c r="AO21" s="31"/>
      <c r="AP21" s="31"/>
      <c r="AQ21" s="31"/>
      <c r="AR21" s="31"/>
      <c r="AS21" s="31"/>
      <c r="AT21" s="31"/>
      <c r="AU21" s="31"/>
      <c r="AV21" s="31"/>
      <c r="AW21" s="31"/>
      <c r="AX21" s="31"/>
      <c r="AY21" s="31"/>
      <c r="AZ21" s="31"/>
      <c r="BA21" s="31"/>
      <c r="BB21" s="31"/>
      <c r="BC21" s="31"/>
      <c r="BD21" s="31"/>
      <c r="BE21" s="31"/>
      <c r="BF21" s="31"/>
      <c r="BG21" s="31"/>
      <c r="BH21" s="31"/>
      <c r="BI21" s="31"/>
      <c r="BJ21" s="31"/>
      <c r="BK21" s="31"/>
      <c r="BL21" s="31"/>
      <c r="BM21" s="31"/>
      <c r="BN21" s="31"/>
      <c r="BO21" s="31"/>
      <c r="BP21" s="31"/>
      <c r="BQ21" s="31"/>
      <c r="BR21" s="31"/>
      <c r="BS21" s="31"/>
      <c r="BT21" s="31"/>
      <c r="BU21" s="31"/>
      <c r="BV21" s="31"/>
      <c r="BW21" s="31"/>
      <c r="BX21" s="31"/>
      <c r="BY21" s="31"/>
      <c r="BZ21" s="31"/>
      <c r="CA21" s="31"/>
      <c r="CB21" s="31"/>
      <c r="CC21" s="31"/>
      <c r="CD21" s="31"/>
    </row>
    <row r="22" spans="1:82" s="34" customFormat="1" ht="12.75" customHeight="1" x14ac:dyDescent="0.25">
      <c r="A22" s="39" t="s">
        <v>53</v>
      </c>
      <c r="B22" s="39" t="s">
        <v>73</v>
      </c>
      <c r="C22" s="39" t="s">
        <v>63</v>
      </c>
      <c r="D22" s="40">
        <v>690600</v>
      </c>
      <c r="E22" s="40">
        <v>350000</v>
      </c>
      <c r="F22" s="39" t="s">
        <v>83</v>
      </c>
      <c r="G22" s="44" t="s">
        <v>92</v>
      </c>
      <c r="H22" s="39" t="s">
        <v>89</v>
      </c>
      <c r="I22" s="44" t="s">
        <v>91</v>
      </c>
      <c r="J22" s="35">
        <v>20</v>
      </c>
      <c r="K22" s="35">
        <v>13</v>
      </c>
      <c r="L22" s="35">
        <v>7</v>
      </c>
      <c r="M22" s="35">
        <v>4</v>
      </c>
      <c r="N22" s="35">
        <v>7</v>
      </c>
      <c r="O22" s="35">
        <v>7</v>
      </c>
      <c r="P22" s="35">
        <v>3</v>
      </c>
      <c r="Q22" s="35">
        <f t="shared" si="0"/>
        <v>61</v>
      </c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31"/>
      <c r="AG22" s="31"/>
      <c r="AH22" s="31"/>
      <c r="AI22" s="31"/>
      <c r="AJ22" s="31"/>
      <c r="AK22" s="31"/>
      <c r="AL22" s="31"/>
      <c r="AM22" s="31"/>
      <c r="AN22" s="31"/>
      <c r="AO22" s="31"/>
      <c r="AP22" s="31"/>
      <c r="AQ22" s="31"/>
      <c r="AR22" s="31"/>
      <c r="AS22" s="31"/>
      <c r="AT22" s="31"/>
      <c r="AU22" s="31"/>
      <c r="AV22" s="31"/>
      <c r="AW22" s="31"/>
      <c r="AX22" s="31"/>
      <c r="AY22" s="31"/>
      <c r="AZ22" s="31"/>
      <c r="BA22" s="31"/>
      <c r="BB22" s="31"/>
      <c r="BC22" s="31"/>
      <c r="BD22" s="31"/>
      <c r="BE22" s="31"/>
      <c r="BF22" s="31"/>
      <c r="BG22" s="31"/>
      <c r="BH22" s="31"/>
      <c r="BI22" s="31"/>
      <c r="BJ22" s="31"/>
      <c r="BK22" s="31"/>
      <c r="BL22" s="31"/>
      <c r="BM22" s="31"/>
      <c r="BN22" s="31"/>
      <c r="BO22" s="31"/>
      <c r="BP22" s="31"/>
      <c r="BQ22" s="31"/>
      <c r="BR22" s="31"/>
      <c r="BS22" s="31"/>
      <c r="BT22" s="31"/>
      <c r="BU22" s="31"/>
      <c r="BV22" s="31"/>
      <c r="BW22" s="31"/>
      <c r="BX22" s="31"/>
      <c r="BY22" s="31"/>
      <c r="BZ22" s="31"/>
      <c r="CA22" s="31"/>
      <c r="CB22" s="31"/>
      <c r="CC22" s="31"/>
      <c r="CD22" s="31"/>
    </row>
    <row r="23" spans="1:82" x14ac:dyDescent="0.25">
      <c r="D23" s="38">
        <f>SUM(D13:D22)</f>
        <v>28048950</v>
      </c>
      <c r="E23" s="38">
        <f>SUM(E13:E22)</f>
        <v>7334618</v>
      </c>
      <c r="F23" s="36"/>
    </row>
    <row r="24" spans="1:82" x14ac:dyDescent="0.25">
      <c r="E24" s="36"/>
      <c r="F24" s="36"/>
      <c r="G24" s="36"/>
      <c r="H24" s="36"/>
    </row>
  </sheetData>
  <mergeCells count="16">
    <mergeCell ref="L10:L11"/>
    <mergeCell ref="M10:M11"/>
    <mergeCell ref="N10:N11"/>
    <mergeCell ref="O10:O11"/>
    <mergeCell ref="P10:P11"/>
    <mergeCell ref="Q10:Q11"/>
    <mergeCell ref="D8:Q8"/>
    <mergeCell ref="A10:A12"/>
    <mergeCell ref="B10:B12"/>
    <mergeCell ref="C10:C12"/>
    <mergeCell ref="D10:D12"/>
    <mergeCell ref="E10:E12"/>
    <mergeCell ref="F10:G11"/>
    <mergeCell ref="H10:I11"/>
    <mergeCell ref="J10:J11"/>
    <mergeCell ref="K10:K11"/>
  </mergeCells>
  <dataValidations count="4">
    <dataValidation type="decimal" operator="lessThanOrEqual" allowBlank="1" showInputMessage="1" showErrorMessage="1" error="max. 40" sqref="J13:J22" xr:uid="{0CFF6681-061E-48D2-BA8F-22216C8228C9}">
      <formula1>40</formula1>
    </dataValidation>
    <dataValidation type="decimal" operator="lessThanOrEqual" allowBlank="1" showInputMessage="1" showErrorMessage="1" error="max. 15" sqref="K13:L22" xr:uid="{EF5A1B06-9127-4FA3-B260-F142173A8A3D}">
      <formula1>15</formula1>
    </dataValidation>
    <dataValidation type="decimal" operator="lessThanOrEqual" allowBlank="1" showInputMessage="1" showErrorMessage="1" error="max. 5" sqref="M13:M22 P13:P22" xr:uid="{DEF811C1-2829-4784-AEC9-5D8185582986}">
      <formula1>5</formula1>
    </dataValidation>
    <dataValidation type="decimal" operator="lessThanOrEqual" allowBlank="1" showInputMessage="1" showErrorMessage="1" error="max. 10" sqref="N13:O22" xr:uid="{CCF3AF3F-0014-4743-8534-C025F8754EB3}">
      <formula1>10</formula1>
    </dataValidation>
  </dataValidation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BD1FA4-37F2-4A7D-A483-7E17CD7AE976}">
  <dimension ref="A1:CD24"/>
  <sheetViews>
    <sheetView workbookViewId="0"/>
  </sheetViews>
  <sheetFormatPr defaultColWidth="9.28515625" defaultRowHeight="12.75" x14ac:dyDescent="0.25"/>
  <cols>
    <col min="1" max="1" width="11.7109375" style="31" customWidth="1"/>
    <col min="2" max="2" width="30" style="31" bestFit="1" customWidth="1"/>
    <col min="3" max="3" width="43.7109375" style="31" customWidth="1"/>
    <col min="4" max="4" width="15.5703125" style="31" customWidth="1"/>
    <col min="5" max="5" width="15" style="31" customWidth="1"/>
    <col min="6" max="6" width="15.7109375" style="31" customWidth="1"/>
    <col min="7" max="7" width="7.42578125" style="32" customWidth="1"/>
    <col min="8" max="8" width="15.7109375" style="32" customWidth="1"/>
    <col min="9" max="9" width="7.7109375" style="31" customWidth="1"/>
    <col min="10" max="10" width="9.7109375" style="31" customWidth="1"/>
    <col min="11" max="16384" width="9.28515625" style="31"/>
  </cols>
  <sheetData>
    <row r="1" spans="1:82" ht="38.25" customHeight="1" x14ac:dyDescent="0.25">
      <c r="A1" s="30" t="s">
        <v>32</v>
      </c>
    </row>
    <row r="2" spans="1:82" x14ac:dyDescent="0.25">
      <c r="A2" s="33" t="s">
        <v>39</v>
      </c>
      <c r="D2" s="33" t="s">
        <v>21</v>
      </c>
    </row>
    <row r="3" spans="1:82" x14ac:dyDescent="0.25">
      <c r="A3" s="33" t="s">
        <v>37</v>
      </c>
      <c r="D3" s="31" t="s">
        <v>35</v>
      </c>
    </row>
    <row r="4" spans="1:82" x14ac:dyDescent="0.25">
      <c r="A4" s="33" t="s">
        <v>40</v>
      </c>
      <c r="D4" s="31" t="s">
        <v>33</v>
      </c>
    </row>
    <row r="5" spans="1:82" x14ac:dyDescent="0.25">
      <c r="A5" s="33" t="s">
        <v>41</v>
      </c>
      <c r="D5" s="31" t="s">
        <v>34</v>
      </c>
    </row>
    <row r="6" spans="1:82" x14ac:dyDescent="0.25">
      <c r="A6" s="33" t="s">
        <v>42</v>
      </c>
      <c r="D6" s="31" t="s">
        <v>43</v>
      </c>
    </row>
    <row r="7" spans="1:82" x14ac:dyDescent="0.25">
      <c r="A7" s="37" t="s">
        <v>38</v>
      </c>
      <c r="D7" s="33" t="s">
        <v>22</v>
      </c>
    </row>
    <row r="8" spans="1:82" ht="75" customHeight="1" x14ac:dyDescent="0.25">
      <c r="D8" s="24" t="s">
        <v>36</v>
      </c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</row>
    <row r="9" spans="1:82" x14ac:dyDescent="0.25">
      <c r="A9" s="4"/>
    </row>
    <row r="10" spans="1:82" ht="26.65" customHeight="1" x14ac:dyDescent="0.25">
      <c r="A10" s="17" t="s">
        <v>0</v>
      </c>
      <c r="B10" s="17" t="s">
        <v>1</v>
      </c>
      <c r="C10" s="17" t="s">
        <v>16</v>
      </c>
      <c r="D10" s="17" t="s">
        <v>13</v>
      </c>
      <c r="E10" s="20" t="s">
        <v>2</v>
      </c>
      <c r="F10" s="25" t="s">
        <v>28</v>
      </c>
      <c r="G10" s="26"/>
      <c r="H10" s="25" t="s">
        <v>29</v>
      </c>
      <c r="I10" s="26"/>
      <c r="J10" s="23" t="s">
        <v>30</v>
      </c>
      <c r="K10" s="23" t="s">
        <v>14</v>
      </c>
      <c r="L10" s="23" t="s">
        <v>15</v>
      </c>
      <c r="M10" s="23" t="s">
        <v>26</v>
      </c>
      <c r="N10" s="23" t="s">
        <v>27</v>
      </c>
      <c r="O10" s="23" t="s">
        <v>31</v>
      </c>
      <c r="P10" s="23" t="s">
        <v>3</v>
      </c>
      <c r="Q10" s="17" t="s">
        <v>4</v>
      </c>
    </row>
    <row r="11" spans="1:82" ht="59.65" customHeight="1" x14ac:dyDescent="0.25">
      <c r="A11" s="18"/>
      <c r="B11" s="18"/>
      <c r="C11" s="18"/>
      <c r="D11" s="18"/>
      <c r="E11" s="21"/>
      <c r="F11" s="27"/>
      <c r="G11" s="28"/>
      <c r="H11" s="27"/>
      <c r="I11" s="28"/>
      <c r="J11" s="19"/>
      <c r="K11" s="19"/>
      <c r="L11" s="19"/>
      <c r="M11" s="19"/>
      <c r="N11" s="19"/>
      <c r="O11" s="19"/>
      <c r="P11" s="19"/>
      <c r="Q11" s="19"/>
    </row>
    <row r="12" spans="1:82" ht="28.9" customHeight="1" x14ac:dyDescent="0.25">
      <c r="A12" s="19"/>
      <c r="B12" s="19"/>
      <c r="C12" s="19"/>
      <c r="D12" s="19"/>
      <c r="E12" s="22"/>
      <c r="F12" s="5" t="s">
        <v>23</v>
      </c>
      <c r="G12" s="6" t="s">
        <v>24</v>
      </c>
      <c r="H12" s="6" t="s">
        <v>23</v>
      </c>
      <c r="I12" s="6" t="s">
        <v>24</v>
      </c>
      <c r="J12" s="6" t="s">
        <v>25</v>
      </c>
      <c r="K12" s="6" t="s">
        <v>18</v>
      </c>
      <c r="L12" s="6" t="s">
        <v>18</v>
      </c>
      <c r="M12" s="6" t="s">
        <v>19</v>
      </c>
      <c r="N12" s="6" t="s">
        <v>20</v>
      </c>
      <c r="O12" s="6" t="s">
        <v>20</v>
      </c>
      <c r="P12" s="6" t="s">
        <v>19</v>
      </c>
      <c r="Q12" s="6"/>
    </row>
    <row r="13" spans="1:82" s="34" customFormat="1" ht="12.75" customHeight="1" x14ac:dyDescent="0.25">
      <c r="A13" s="39" t="s">
        <v>44</v>
      </c>
      <c r="B13" s="39" t="s">
        <v>64</v>
      </c>
      <c r="C13" s="39" t="s">
        <v>54</v>
      </c>
      <c r="D13" s="40">
        <v>6705000</v>
      </c>
      <c r="E13" s="40">
        <v>1500000</v>
      </c>
      <c r="F13" s="39" t="s">
        <v>74</v>
      </c>
      <c r="G13" s="44" t="s">
        <v>91</v>
      </c>
      <c r="H13" s="39" t="s">
        <v>84</v>
      </c>
      <c r="I13" s="44" t="s">
        <v>91</v>
      </c>
      <c r="J13" s="35">
        <v>15</v>
      </c>
      <c r="K13" s="35">
        <v>7</v>
      </c>
      <c r="L13" s="35">
        <v>6</v>
      </c>
      <c r="M13" s="35">
        <v>3</v>
      </c>
      <c r="N13" s="35">
        <v>4</v>
      </c>
      <c r="O13" s="35">
        <v>3</v>
      </c>
      <c r="P13" s="35">
        <v>2</v>
      </c>
      <c r="Q13" s="35">
        <f t="shared" ref="Q13:Q22" si="0">SUM(J13:P13)</f>
        <v>40</v>
      </c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  <c r="AF13" s="31"/>
      <c r="AG13" s="31"/>
      <c r="AH13" s="31"/>
      <c r="AI13" s="31"/>
      <c r="AJ13" s="31"/>
      <c r="AK13" s="31"/>
      <c r="AL13" s="31"/>
      <c r="AM13" s="31"/>
      <c r="AN13" s="31"/>
      <c r="AO13" s="31"/>
      <c r="AP13" s="31"/>
      <c r="AQ13" s="31"/>
      <c r="AR13" s="31"/>
      <c r="AS13" s="31"/>
      <c r="AT13" s="31"/>
      <c r="AU13" s="31"/>
      <c r="AV13" s="31"/>
      <c r="AW13" s="31"/>
      <c r="AX13" s="31"/>
      <c r="AY13" s="31"/>
      <c r="AZ13" s="31"/>
      <c r="BA13" s="31"/>
      <c r="BB13" s="31"/>
      <c r="BC13" s="31"/>
      <c r="BD13" s="31"/>
      <c r="BE13" s="31"/>
      <c r="BF13" s="31"/>
      <c r="BG13" s="31"/>
      <c r="BH13" s="31"/>
      <c r="BI13" s="31"/>
      <c r="BJ13" s="31"/>
      <c r="BK13" s="31"/>
      <c r="BL13" s="31"/>
      <c r="BM13" s="31"/>
      <c r="BN13" s="31"/>
      <c r="BO13" s="31"/>
      <c r="BP13" s="31"/>
      <c r="BQ13" s="31"/>
      <c r="BR13" s="31"/>
      <c r="BS13" s="31"/>
      <c r="BT13" s="31"/>
      <c r="BU13" s="31"/>
      <c r="BV13" s="31"/>
      <c r="BW13" s="31"/>
      <c r="BX13" s="31"/>
      <c r="BY13" s="31"/>
      <c r="BZ13" s="31"/>
      <c r="CA13" s="31"/>
      <c r="CB13" s="31"/>
      <c r="CC13" s="31"/>
      <c r="CD13" s="31"/>
    </row>
    <row r="14" spans="1:82" s="34" customFormat="1" ht="12.75" customHeight="1" x14ac:dyDescent="0.25">
      <c r="A14" s="39" t="s">
        <v>45</v>
      </c>
      <c r="B14" s="39" t="s">
        <v>65</v>
      </c>
      <c r="C14" s="39" t="s">
        <v>55</v>
      </c>
      <c r="D14" s="40">
        <v>1567920</v>
      </c>
      <c r="E14" s="40">
        <v>200000</v>
      </c>
      <c r="F14" s="39" t="s">
        <v>75</v>
      </c>
      <c r="G14" s="44" t="s">
        <v>91</v>
      </c>
      <c r="H14" s="39" t="s">
        <v>85</v>
      </c>
      <c r="I14" s="44" t="s">
        <v>92</v>
      </c>
      <c r="J14" s="35">
        <v>32</v>
      </c>
      <c r="K14" s="35">
        <v>9</v>
      </c>
      <c r="L14" s="35">
        <v>12</v>
      </c>
      <c r="M14" s="35">
        <v>5</v>
      </c>
      <c r="N14" s="35">
        <v>8</v>
      </c>
      <c r="O14" s="35">
        <v>8</v>
      </c>
      <c r="P14" s="35">
        <v>2</v>
      </c>
      <c r="Q14" s="35">
        <f t="shared" si="0"/>
        <v>76</v>
      </c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31"/>
      <c r="AG14" s="31"/>
      <c r="AH14" s="31"/>
      <c r="AI14" s="31"/>
      <c r="AJ14" s="31"/>
      <c r="AK14" s="31"/>
      <c r="AL14" s="31"/>
      <c r="AM14" s="31"/>
      <c r="AN14" s="31"/>
      <c r="AO14" s="31"/>
      <c r="AP14" s="31"/>
      <c r="AQ14" s="31"/>
      <c r="AR14" s="31"/>
      <c r="AS14" s="31"/>
      <c r="AT14" s="31"/>
      <c r="AU14" s="31"/>
      <c r="AV14" s="31"/>
      <c r="AW14" s="31"/>
      <c r="AX14" s="31"/>
      <c r="AY14" s="31"/>
      <c r="AZ14" s="31"/>
      <c r="BA14" s="31"/>
      <c r="BB14" s="31"/>
      <c r="BC14" s="31"/>
      <c r="BD14" s="31"/>
      <c r="BE14" s="31"/>
      <c r="BF14" s="31"/>
      <c r="BG14" s="31"/>
      <c r="BH14" s="31"/>
      <c r="BI14" s="31"/>
      <c r="BJ14" s="31"/>
      <c r="BK14" s="31"/>
      <c r="BL14" s="31"/>
      <c r="BM14" s="31"/>
      <c r="BN14" s="31"/>
      <c r="BO14" s="31"/>
      <c r="BP14" s="31"/>
      <c r="BQ14" s="31"/>
      <c r="BR14" s="31"/>
      <c r="BS14" s="31"/>
      <c r="BT14" s="31"/>
      <c r="BU14" s="31"/>
      <c r="BV14" s="31"/>
      <c r="BW14" s="31"/>
      <c r="BX14" s="31"/>
      <c r="BY14" s="31"/>
      <c r="BZ14" s="31"/>
      <c r="CA14" s="31"/>
      <c r="CB14" s="31"/>
      <c r="CC14" s="31"/>
      <c r="CD14" s="31"/>
    </row>
    <row r="15" spans="1:82" s="34" customFormat="1" ht="12.75" customHeight="1" x14ac:dyDescent="0.25">
      <c r="A15" s="39" t="s">
        <v>46</v>
      </c>
      <c r="B15" s="39" t="s">
        <v>66</v>
      </c>
      <c r="C15" s="39" t="s">
        <v>56</v>
      </c>
      <c r="D15" s="40">
        <v>655000</v>
      </c>
      <c r="E15" s="40">
        <v>300000</v>
      </c>
      <c r="F15" s="39" t="s">
        <v>94</v>
      </c>
      <c r="G15" s="44" t="s">
        <v>92</v>
      </c>
      <c r="H15" s="39" t="s">
        <v>86</v>
      </c>
      <c r="I15" s="44" t="s">
        <v>92</v>
      </c>
      <c r="J15" s="35">
        <v>27</v>
      </c>
      <c r="K15" s="35">
        <v>8</v>
      </c>
      <c r="L15" s="35">
        <v>9</v>
      </c>
      <c r="M15" s="35">
        <v>3</v>
      </c>
      <c r="N15" s="35">
        <v>6</v>
      </c>
      <c r="O15" s="35">
        <v>4</v>
      </c>
      <c r="P15" s="35">
        <v>4</v>
      </c>
      <c r="Q15" s="35">
        <f t="shared" si="0"/>
        <v>61</v>
      </c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  <c r="AF15" s="31"/>
      <c r="AG15" s="31"/>
      <c r="AH15" s="31"/>
      <c r="AI15" s="31"/>
      <c r="AJ15" s="31"/>
      <c r="AK15" s="31"/>
      <c r="AL15" s="31"/>
      <c r="AM15" s="31"/>
      <c r="AN15" s="31"/>
      <c r="AO15" s="31"/>
      <c r="AP15" s="31"/>
      <c r="AQ15" s="31"/>
      <c r="AR15" s="31"/>
      <c r="AS15" s="31"/>
      <c r="AT15" s="31"/>
      <c r="AU15" s="31"/>
      <c r="AV15" s="31"/>
      <c r="AW15" s="31"/>
      <c r="AX15" s="31"/>
      <c r="AY15" s="31"/>
      <c r="AZ15" s="31"/>
      <c r="BA15" s="31"/>
      <c r="BB15" s="31"/>
      <c r="BC15" s="31"/>
      <c r="BD15" s="31"/>
      <c r="BE15" s="31"/>
      <c r="BF15" s="31"/>
      <c r="BG15" s="31"/>
      <c r="BH15" s="31"/>
      <c r="BI15" s="31"/>
      <c r="BJ15" s="31"/>
      <c r="BK15" s="31"/>
      <c r="BL15" s="31"/>
      <c r="BM15" s="31"/>
      <c r="BN15" s="31"/>
      <c r="BO15" s="31"/>
      <c r="BP15" s="31"/>
      <c r="BQ15" s="31"/>
      <c r="BR15" s="31"/>
      <c r="BS15" s="31"/>
      <c r="BT15" s="31"/>
      <c r="BU15" s="31"/>
      <c r="BV15" s="31"/>
      <c r="BW15" s="31"/>
      <c r="BX15" s="31"/>
      <c r="BY15" s="31"/>
      <c r="BZ15" s="31"/>
      <c r="CA15" s="31"/>
      <c r="CB15" s="31"/>
      <c r="CC15" s="31"/>
      <c r="CD15" s="31"/>
    </row>
    <row r="16" spans="1:82" s="34" customFormat="1" ht="12.75" customHeight="1" x14ac:dyDescent="0.25">
      <c r="A16" s="39" t="s">
        <v>47</v>
      </c>
      <c r="B16" s="39" t="s">
        <v>67</v>
      </c>
      <c r="C16" s="39" t="s">
        <v>57</v>
      </c>
      <c r="D16" s="40">
        <v>2953312</v>
      </c>
      <c r="E16" s="40">
        <v>1300000</v>
      </c>
      <c r="F16" s="39" t="s">
        <v>77</v>
      </c>
      <c r="G16" s="44" t="s">
        <v>92</v>
      </c>
      <c r="H16" s="39" t="s">
        <v>87</v>
      </c>
      <c r="I16" s="44" t="s">
        <v>93</v>
      </c>
      <c r="J16" s="35">
        <v>34</v>
      </c>
      <c r="K16" s="35">
        <v>13</v>
      </c>
      <c r="L16" s="35">
        <v>13</v>
      </c>
      <c r="M16" s="35">
        <v>5</v>
      </c>
      <c r="N16" s="35">
        <v>9</v>
      </c>
      <c r="O16" s="35">
        <v>9</v>
      </c>
      <c r="P16" s="35">
        <v>5</v>
      </c>
      <c r="Q16" s="35">
        <f t="shared" si="0"/>
        <v>88</v>
      </c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31"/>
      <c r="AH16" s="31"/>
      <c r="AI16" s="31"/>
      <c r="AJ16" s="31"/>
      <c r="AK16" s="31"/>
      <c r="AL16" s="31"/>
      <c r="AM16" s="31"/>
      <c r="AN16" s="31"/>
      <c r="AO16" s="31"/>
      <c r="AP16" s="31"/>
      <c r="AQ16" s="31"/>
      <c r="AR16" s="31"/>
      <c r="AS16" s="31"/>
      <c r="AT16" s="31"/>
      <c r="AU16" s="31"/>
      <c r="AV16" s="31"/>
      <c r="AW16" s="31"/>
      <c r="AX16" s="31"/>
      <c r="AY16" s="31"/>
      <c r="AZ16" s="31"/>
      <c r="BA16" s="31"/>
      <c r="BB16" s="31"/>
      <c r="BC16" s="31"/>
      <c r="BD16" s="31"/>
      <c r="BE16" s="31"/>
      <c r="BF16" s="31"/>
      <c r="BG16" s="31"/>
      <c r="BH16" s="31"/>
      <c r="BI16" s="31"/>
      <c r="BJ16" s="31"/>
      <c r="BK16" s="31"/>
      <c r="BL16" s="31"/>
      <c r="BM16" s="31"/>
      <c r="BN16" s="31"/>
      <c r="BO16" s="31"/>
      <c r="BP16" s="31"/>
      <c r="BQ16" s="31"/>
      <c r="BR16" s="31"/>
      <c r="BS16" s="31"/>
      <c r="BT16" s="31"/>
      <c r="BU16" s="31"/>
      <c r="BV16" s="31"/>
      <c r="BW16" s="31"/>
      <c r="BX16" s="31"/>
      <c r="BY16" s="31"/>
      <c r="BZ16" s="31"/>
      <c r="CA16" s="31"/>
      <c r="CB16" s="31"/>
      <c r="CC16" s="31"/>
      <c r="CD16" s="31"/>
    </row>
    <row r="17" spans="1:82" s="34" customFormat="1" ht="12.75" customHeight="1" x14ac:dyDescent="0.25">
      <c r="A17" s="39" t="s">
        <v>48</v>
      </c>
      <c r="B17" s="39" t="s">
        <v>68</v>
      </c>
      <c r="C17" s="39" t="s">
        <v>58</v>
      </c>
      <c r="D17" s="40">
        <v>365000</v>
      </c>
      <c r="E17" s="40">
        <v>150000</v>
      </c>
      <c r="F17" s="39" t="s">
        <v>78</v>
      </c>
      <c r="G17" s="44" t="s">
        <v>92</v>
      </c>
      <c r="H17" s="39" t="s">
        <v>83</v>
      </c>
      <c r="I17" s="44" t="s">
        <v>92</v>
      </c>
      <c r="J17" s="35">
        <v>25</v>
      </c>
      <c r="K17" s="35">
        <v>7</v>
      </c>
      <c r="L17" s="35">
        <v>8</v>
      </c>
      <c r="M17" s="35">
        <v>4</v>
      </c>
      <c r="N17" s="35">
        <v>7</v>
      </c>
      <c r="O17" s="35">
        <v>7</v>
      </c>
      <c r="P17" s="35">
        <v>5</v>
      </c>
      <c r="Q17" s="35">
        <f t="shared" si="0"/>
        <v>63</v>
      </c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31"/>
      <c r="AG17" s="31"/>
      <c r="AH17" s="31"/>
      <c r="AI17" s="31"/>
      <c r="AJ17" s="31"/>
      <c r="AK17" s="31"/>
      <c r="AL17" s="31"/>
      <c r="AM17" s="31"/>
      <c r="AN17" s="31"/>
      <c r="AO17" s="31"/>
      <c r="AP17" s="31"/>
      <c r="AQ17" s="31"/>
      <c r="AR17" s="31"/>
      <c r="AS17" s="31"/>
      <c r="AT17" s="31"/>
      <c r="AU17" s="31"/>
      <c r="AV17" s="31"/>
      <c r="AW17" s="31"/>
      <c r="AX17" s="31"/>
      <c r="AY17" s="31"/>
      <c r="AZ17" s="31"/>
      <c r="BA17" s="31"/>
      <c r="BB17" s="31"/>
      <c r="BC17" s="31"/>
      <c r="BD17" s="31"/>
      <c r="BE17" s="31"/>
      <c r="BF17" s="31"/>
      <c r="BG17" s="31"/>
      <c r="BH17" s="31"/>
      <c r="BI17" s="31"/>
      <c r="BJ17" s="31"/>
      <c r="BK17" s="31"/>
      <c r="BL17" s="31"/>
      <c r="BM17" s="31"/>
      <c r="BN17" s="31"/>
      <c r="BO17" s="31"/>
      <c r="BP17" s="31"/>
      <c r="BQ17" s="31"/>
      <c r="BR17" s="31"/>
      <c r="BS17" s="31"/>
      <c r="BT17" s="31"/>
      <c r="BU17" s="31"/>
      <c r="BV17" s="31"/>
      <c r="BW17" s="31"/>
      <c r="BX17" s="31"/>
      <c r="BY17" s="31"/>
      <c r="BZ17" s="31"/>
      <c r="CA17" s="31"/>
      <c r="CB17" s="31"/>
      <c r="CC17" s="31"/>
      <c r="CD17" s="31"/>
    </row>
    <row r="18" spans="1:82" s="34" customFormat="1" ht="12.75" customHeight="1" x14ac:dyDescent="0.25">
      <c r="A18" s="39" t="s">
        <v>49</v>
      </c>
      <c r="B18" s="39" t="s">
        <v>69</v>
      </c>
      <c r="C18" s="39" t="s">
        <v>59</v>
      </c>
      <c r="D18" s="40">
        <v>3954618</v>
      </c>
      <c r="E18" s="40">
        <v>954618</v>
      </c>
      <c r="F18" s="39" t="s">
        <v>79</v>
      </c>
      <c r="G18" s="44" t="s">
        <v>91</v>
      </c>
      <c r="H18" s="39" t="s">
        <v>80</v>
      </c>
      <c r="I18" s="44" t="s">
        <v>92</v>
      </c>
      <c r="J18" s="35">
        <v>25</v>
      </c>
      <c r="K18" s="35">
        <v>8</v>
      </c>
      <c r="L18" s="35">
        <v>7</v>
      </c>
      <c r="M18" s="35">
        <v>4</v>
      </c>
      <c r="N18" s="35">
        <v>7</v>
      </c>
      <c r="O18" s="35">
        <v>5</v>
      </c>
      <c r="P18" s="35">
        <v>2</v>
      </c>
      <c r="Q18" s="35">
        <f t="shared" si="0"/>
        <v>58</v>
      </c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31"/>
      <c r="AH18" s="31"/>
      <c r="AI18" s="31"/>
      <c r="AJ18" s="31"/>
      <c r="AK18" s="31"/>
      <c r="AL18" s="31"/>
      <c r="AM18" s="31"/>
      <c r="AN18" s="31"/>
      <c r="AO18" s="31"/>
      <c r="AP18" s="31"/>
      <c r="AQ18" s="31"/>
      <c r="AR18" s="31"/>
      <c r="AS18" s="31"/>
      <c r="AT18" s="31"/>
      <c r="AU18" s="31"/>
      <c r="AV18" s="31"/>
      <c r="AW18" s="31"/>
      <c r="AX18" s="31"/>
      <c r="AY18" s="31"/>
      <c r="AZ18" s="31"/>
      <c r="BA18" s="31"/>
      <c r="BB18" s="31"/>
      <c r="BC18" s="31"/>
      <c r="BD18" s="31"/>
      <c r="BE18" s="31"/>
      <c r="BF18" s="31"/>
      <c r="BG18" s="31"/>
      <c r="BH18" s="31"/>
      <c r="BI18" s="31"/>
      <c r="BJ18" s="31"/>
      <c r="BK18" s="31"/>
      <c r="BL18" s="31"/>
      <c r="BM18" s="31"/>
      <c r="BN18" s="31"/>
      <c r="BO18" s="31"/>
      <c r="BP18" s="31"/>
      <c r="BQ18" s="31"/>
      <c r="BR18" s="31"/>
      <c r="BS18" s="31"/>
      <c r="BT18" s="31"/>
      <c r="BU18" s="31"/>
      <c r="BV18" s="31"/>
      <c r="BW18" s="31"/>
      <c r="BX18" s="31"/>
      <c r="BY18" s="31"/>
      <c r="BZ18" s="31"/>
      <c r="CA18" s="31"/>
      <c r="CB18" s="31"/>
      <c r="CC18" s="31"/>
      <c r="CD18" s="31"/>
    </row>
    <row r="19" spans="1:82" s="34" customFormat="1" ht="12.75" customHeight="1" x14ac:dyDescent="0.25">
      <c r="A19" s="39" t="s">
        <v>50</v>
      </c>
      <c r="B19" s="39" t="s">
        <v>70</v>
      </c>
      <c r="C19" s="39" t="s">
        <v>60</v>
      </c>
      <c r="D19" s="40">
        <v>10080000</v>
      </c>
      <c r="E19" s="40">
        <v>2100000</v>
      </c>
      <c r="F19" s="39" t="s">
        <v>80</v>
      </c>
      <c r="G19" s="44" t="s">
        <v>92</v>
      </c>
      <c r="H19" s="39" t="s">
        <v>79</v>
      </c>
      <c r="I19" s="44" t="s">
        <v>92</v>
      </c>
      <c r="J19" s="35">
        <v>30</v>
      </c>
      <c r="K19" s="35">
        <v>13</v>
      </c>
      <c r="L19" s="35">
        <v>13</v>
      </c>
      <c r="M19" s="35">
        <v>5</v>
      </c>
      <c r="N19" s="35">
        <v>9</v>
      </c>
      <c r="O19" s="35">
        <v>9</v>
      </c>
      <c r="P19" s="35">
        <v>5</v>
      </c>
      <c r="Q19" s="35">
        <f t="shared" si="0"/>
        <v>84</v>
      </c>
      <c r="R19" s="31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  <c r="AF19" s="31"/>
      <c r="AG19" s="31"/>
      <c r="AH19" s="31"/>
      <c r="AI19" s="31"/>
      <c r="AJ19" s="31"/>
      <c r="AK19" s="31"/>
      <c r="AL19" s="31"/>
      <c r="AM19" s="31"/>
      <c r="AN19" s="31"/>
      <c r="AO19" s="31"/>
      <c r="AP19" s="31"/>
      <c r="AQ19" s="31"/>
      <c r="AR19" s="31"/>
      <c r="AS19" s="31"/>
      <c r="AT19" s="31"/>
      <c r="AU19" s="31"/>
      <c r="AV19" s="31"/>
      <c r="AW19" s="31"/>
      <c r="AX19" s="31"/>
      <c r="AY19" s="31"/>
      <c r="AZ19" s="31"/>
      <c r="BA19" s="31"/>
      <c r="BB19" s="31"/>
      <c r="BC19" s="31"/>
      <c r="BD19" s="31"/>
      <c r="BE19" s="31"/>
      <c r="BF19" s="31"/>
      <c r="BG19" s="31"/>
      <c r="BH19" s="31"/>
      <c r="BI19" s="31"/>
      <c r="BJ19" s="31"/>
      <c r="BK19" s="31"/>
      <c r="BL19" s="31"/>
      <c r="BM19" s="31"/>
      <c r="BN19" s="31"/>
      <c r="BO19" s="31"/>
      <c r="BP19" s="31"/>
      <c r="BQ19" s="31"/>
      <c r="BR19" s="31"/>
      <c r="BS19" s="31"/>
      <c r="BT19" s="31"/>
      <c r="BU19" s="31"/>
      <c r="BV19" s="31"/>
      <c r="BW19" s="31"/>
      <c r="BX19" s="31"/>
      <c r="BY19" s="31"/>
      <c r="BZ19" s="31"/>
      <c r="CA19" s="31"/>
      <c r="CB19" s="31"/>
      <c r="CC19" s="31"/>
      <c r="CD19" s="31"/>
    </row>
    <row r="20" spans="1:82" s="34" customFormat="1" ht="12.75" customHeight="1" x14ac:dyDescent="0.25">
      <c r="A20" s="39" t="s">
        <v>51</v>
      </c>
      <c r="B20" s="39" t="s">
        <v>71</v>
      </c>
      <c r="C20" s="39" t="s">
        <v>61</v>
      </c>
      <c r="D20" s="40">
        <v>552000</v>
      </c>
      <c r="E20" s="40">
        <v>180000</v>
      </c>
      <c r="F20" s="39" t="s">
        <v>81</v>
      </c>
      <c r="G20" s="44" t="s">
        <v>92</v>
      </c>
      <c r="H20" s="39" t="s">
        <v>76</v>
      </c>
      <c r="I20" s="44" t="s">
        <v>92</v>
      </c>
      <c r="J20" s="35">
        <v>30</v>
      </c>
      <c r="K20" s="35">
        <v>7</v>
      </c>
      <c r="L20" s="35">
        <v>9</v>
      </c>
      <c r="M20" s="35">
        <v>5</v>
      </c>
      <c r="N20" s="35">
        <v>9</v>
      </c>
      <c r="O20" s="35">
        <v>8</v>
      </c>
      <c r="P20" s="35">
        <v>2</v>
      </c>
      <c r="Q20" s="35">
        <f t="shared" si="0"/>
        <v>70</v>
      </c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1"/>
      <c r="AH20" s="31"/>
      <c r="AI20" s="31"/>
      <c r="AJ20" s="31"/>
      <c r="AK20" s="31"/>
      <c r="AL20" s="31"/>
      <c r="AM20" s="31"/>
      <c r="AN20" s="31"/>
      <c r="AO20" s="31"/>
      <c r="AP20" s="31"/>
      <c r="AQ20" s="31"/>
      <c r="AR20" s="31"/>
      <c r="AS20" s="31"/>
      <c r="AT20" s="31"/>
      <c r="AU20" s="31"/>
      <c r="AV20" s="31"/>
      <c r="AW20" s="31"/>
      <c r="AX20" s="31"/>
      <c r="AY20" s="31"/>
      <c r="AZ20" s="31"/>
      <c r="BA20" s="31"/>
      <c r="BB20" s="31"/>
      <c r="BC20" s="31"/>
      <c r="BD20" s="31"/>
      <c r="BE20" s="31"/>
      <c r="BF20" s="31"/>
      <c r="BG20" s="31"/>
      <c r="BH20" s="31"/>
      <c r="BI20" s="31"/>
      <c r="BJ20" s="31"/>
      <c r="BK20" s="31"/>
      <c r="BL20" s="31"/>
      <c r="BM20" s="31"/>
      <c r="BN20" s="31"/>
      <c r="BO20" s="31"/>
      <c r="BP20" s="31"/>
      <c r="BQ20" s="31"/>
      <c r="BR20" s="31"/>
      <c r="BS20" s="31"/>
      <c r="BT20" s="31"/>
      <c r="BU20" s="31"/>
      <c r="BV20" s="31"/>
      <c r="BW20" s="31"/>
      <c r="BX20" s="31"/>
      <c r="BY20" s="31"/>
      <c r="BZ20" s="31"/>
      <c r="CA20" s="31"/>
      <c r="CB20" s="31"/>
      <c r="CC20" s="31"/>
      <c r="CD20" s="31"/>
    </row>
    <row r="21" spans="1:82" s="34" customFormat="1" ht="12.75" customHeight="1" x14ac:dyDescent="0.25">
      <c r="A21" s="39" t="s">
        <v>52</v>
      </c>
      <c r="B21" s="39" t="s">
        <v>72</v>
      </c>
      <c r="C21" s="39" t="s">
        <v>62</v>
      </c>
      <c r="D21" s="40">
        <v>525500</v>
      </c>
      <c r="E21" s="40">
        <v>300000</v>
      </c>
      <c r="F21" s="39" t="s">
        <v>82</v>
      </c>
      <c r="G21" s="44" t="s">
        <v>92</v>
      </c>
      <c r="H21" s="39" t="s">
        <v>88</v>
      </c>
      <c r="I21" s="44" t="s">
        <v>92</v>
      </c>
      <c r="J21" s="35">
        <v>29</v>
      </c>
      <c r="K21" s="35">
        <v>10</v>
      </c>
      <c r="L21" s="35">
        <v>12</v>
      </c>
      <c r="M21" s="35">
        <v>5</v>
      </c>
      <c r="N21" s="35">
        <v>9</v>
      </c>
      <c r="O21" s="35">
        <v>9</v>
      </c>
      <c r="P21" s="35">
        <v>4</v>
      </c>
      <c r="Q21" s="35">
        <f t="shared" si="0"/>
        <v>78</v>
      </c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  <c r="AH21" s="31"/>
      <c r="AI21" s="31"/>
      <c r="AJ21" s="31"/>
      <c r="AK21" s="31"/>
      <c r="AL21" s="31"/>
      <c r="AM21" s="31"/>
      <c r="AN21" s="31"/>
      <c r="AO21" s="31"/>
      <c r="AP21" s="31"/>
      <c r="AQ21" s="31"/>
      <c r="AR21" s="31"/>
      <c r="AS21" s="31"/>
      <c r="AT21" s="31"/>
      <c r="AU21" s="31"/>
      <c r="AV21" s="31"/>
      <c r="AW21" s="31"/>
      <c r="AX21" s="31"/>
      <c r="AY21" s="31"/>
      <c r="AZ21" s="31"/>
      <c r="BA21" s="31"/>
      <c r="BB21" s="31"/>
      <c r="BC21" s="31"/>
      <c r="BD21" s="31"/>
      <c r="BE21" s="31"/>
      <c r="BF21" s="31"/>
      <c r="BG21" s="31"/>
      <c r="BH21" s="31"/>
      <c r="BI21" s="31"/>
      <c r="BJ21" s="31"/>
      <c r="BK21" s="31"/>
      <c r="BL21" s="31"/>
      <c r="BM21" s="31"/>
      <c r="BN21" s="31"/>
      <c r="BO21" s="31"/>
      <c r="BP21" s="31"/>
      <c r="BQ21" s="31"/>
      <c r="BR21" s="31"/>
      <c r="BS21" s="31"/>
      <c r="BT21" s="31"/>
      <c r="BU21" s="31"/>
      <c r="BV21" s="31"/>
      <c r="BW21" s="31"/>
      <c r="BX21" s="31"/>
      <c r="BY21" s="31"/>
      <c r="BZ21" s="31"/>
      <c r="CA21" s="31"/>
      <c r="CB21" s="31"/>
      <c r="CC21" s="31"/>
      <c r="CD21" s="31"/>
    </row>
    <row r="22" spans="1:82" s="34" customFormat="1" ht="12.75" customHeight="1" x14ac:dyDescent="0.25">
      <c r="A22" s="39" t="s">
        <v>53</v>
      </c>
      <c r="B22" s="39" t="s">
        <v>73</v>
      </c>
      <c r="C22" s="39" t="s">
        <v>63</v>
      </c>
      <c r="D22" s="40">
        <v>690600</v>
      </c>
      <c r="E22" s="40">
        <v>350000</v>
      </c>
      <c r="F22" s="39" t="s">
        <v>83</v>
      </c>
      <c r="G22" s="44" t="s">
        <v>92</v>
      </c>
      <c r="H22" s="39" t="s">
        <v>89</v>
      </c>
      <c r="I22" s="44" t="s">
        <v>91</v>
      </c>
      <c r="J22" s="35">
        <v>29</v>
      </c>
      <c r="K22" s="35">
        <v>10</v>
      </c>
      <c r="L22" s="35">
        <v>9</v>
      </c>
      <c r="M22" s="35">
        <v>3</v>
      </c>
      <c r="N22" s="35">
        <v>6</v>
      </c>
      <c r="O22" s="35">
        <v>5</v>
      </c>
      <c r="P22" s="35">
        <v>3</v>
      </c>
      <c r="Q22" s="35">
        <f t="shared" si="0"/>
        <v>65</v>
      </c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31"/>
      <c r="AG22" s="31"/>
      <c r="AH22" s="31"/>
      <c r="AI22" s="31"/>
      <c r="AJ22" s="31"/>
      <c r="AK22" s="31"/>
      <c r="AL22" s="31"/>
      <c r="AM22" s="31"/>
      <c r="AN22" s="31"/>
      <c r="AO22" s="31"/>
      <c r="AP22" s="31"/>
      <c r="AQ22" s="31"/>
      <c r="AR22" s="31"/>
      <c r="AS22" s="31"/>
      <c r="AT22" s="31"/>
      <c r="AU22" s="31"/>
      <c r="AV22" s="31"/>
      <c r="AW22" s="31"/>
      <c r="AX22" s="31"/>
      <c r="AY22" s="31"/>
      <c r="AZ22" s="31"/>
      <c r="BA22" s="31"/>
      <c r="BB22" s="31"/>
      <c r="BC22" s="31"/>
      <c r="BD22" s="31"/>
      <c r="BE22" s="31"/>
      <c r="BF22" s="31"/>
      <c r="BG22" s="31"/>
      <c r="BH22" s="31"/>
      <c r="BI22" s="31"/>
      <c r="BJ22" s="31"/>
      <c r="BK22" s="31"/>
      <c r="BL22" s="31"/>
      <c r="BM22" s="31"/>
      <c r="BN22" s="31"/>
      <c r="BO22" s="31"/>
      <c r="BP22" s="31"/>
      <c r="BQ22" s="31"/>
      <c r="BR22" s="31"/>
      <c r="BS22" s="31"/>
      <c r="BT22" s="31"/>
      <c r="BU22" s="31"/>
      <c r="BV22" s="31"/>
      <c r="BW22" s="31"/>
      <c r="BX22" s="31"/>
      <c r="BY22" s="31"/>
      <c r="BZ22" s="31"/>
      <c r="CA22" s="31"/>
      <c r="CB22" s="31"/>
      <c r="CC22" s="31"/>
      <c r="CD22" s="31"/>
    </row>
    <row r="23" spans="1:82" x14ac:dyDescent="0.25">
      <c r="D23" s="38">
        <f>SUM(D13:D22)</f>
        <v>28048950</v>
      </c>
      <c r="E23" s="38">
        <f>SUM(E13:E22)</f>
        <v>7334618</v>
      </c>
      <c r="F23" s="36"/>
    </row>
    <row r="24" spans="1:82" x14ac:dyDescent="0.25">
      <c r="E24" s="36"/>
      <c r="F24" s="36"/>
      <c r="G24" s="36"/>
      <c r="H24" s="36"/>
    </row>
  </sheetData>
  <mergeCells count="16">
    <mergeCell ref="L10:L11"/>
    <mergeCell ref="M10:M11"/>
    <mergeCell ref="N10:N11"/>
    <mergeCell ref="O10:O11"/>
    <mergeCell ref="P10:P11"/>
    <mergeCell ref="Q10:Q11"/>
    <mergeCell ref="D8:Q8"/>
    <mergeCell ref="A10:A12"/>
    <mergeCell ref="B10:B12"/>
    <mergeCell ref="C10:C12"/>
    <mergeCell ref="D10:D12"/>
    <mergeCell ref="E10:E12"/>
    <mergeCell ref="F10:G11"/>
    <mergeCell ref="H10:I11"/>
    <mergeCell ref="J10:J11"/>
    <mergeCell ref="K10:K11"/>
  </mergeCells>
  <dataValidations count="4">
    <dataValidation type="decimal" operator="lessThanOrEqual" allowBlank="1" showInputMessage="1" showErrorMessage="1" error="max. 40" sqref="J13:J22" xr:uid="{C676C052-6974-46F1-8C9B-F08D8A5A180F}">
      <formula1>40</formula1>
    </dataValidation>
    <dataValidation type="decimal" operator="lessThanOrEqual" allowBlank="1" showInputMessage="1" showErrorMessage="1" error="max. 15" sqref="K13:L22" xr:uid="{5FAA7E3C-2170-4D0F-B173-2DF59E1A5862}">
      <formula1>15</formula1>
    </dataValidation>
    <dataValidation type="decimal" operator="lessThanOrEqual" allowBlank="1" showInputMessage="1" showErrorMessage="1" error="max. 5" sqref="M13:M22 P13:P22" xr:uid="{3D2D7B71-AF73-4D37-A081-0F830A337487}">
      <formula1>5</formula1>
    </dataValidation>
    <dataValidation type="decimal" operator="lessThanOrEqual" allowBlank="1" showInputMessage="1" showErrorMessage="1" error="max. 10" sqref="N13:O22" xr:uid="{446027B7-CDF5-4F70-B6C6-1F68B3E5D602}">
      <formula1>10</formula1>
    </dataValidation>
  </dataValidation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E811AD-79D9-4AD9-9525-E49FD3B6B699}">
  <dimension ref="A1:CD24"/>
  <sheetViews>
    <sheetView workbookViewId="0"/>
  </sheetViews>
  <sheetFormatPr defaultColWidth="9.28515625" defaultRowHeight="12.75" x14ac:dyDescent="0.25"/>
  <cols>
    <col min="1" max="1" width="11.7109375" style="31" customWidth="1"/>
    <col min="2" max="2" width="30" style="31" bestFit="1" customWidth="1"/>
    <col min="3" max="3" width="43.7109375" style="31" customWidth="1"/>
    <col min="4" max="4" width="15.5703125" style="31" customWidth="1"/>
    <col min="5" max="5" width="15" style="31" customWidth="1"/>
    <col min="6" max="6" width="15.7109375" style="31" customWidth="1"/>
    <col min="7" max="7" width="7.42578125" style="32" customWidth="1"/>
    <col min="8" max="8" width="15.7109375" style="32" customWidth="1"/>
    <col min="9" max="9" width="7.7109375" style="31" customWidth="1"/>
    <col min="10" max="10" width="9.7109375" style="31" customWidth="1"/>
    <col min="11" max="16384" width="9.28515625" style="31"/>
  </cols>
  <sheetData>
    <row r="1" spans="1:82" ht="38.25" customHeight="1" x14ac:dyDescent="0.25">
      <c r="A1" s="30" t="s">
        <v>32</v>
      </c>
    </row>
    <row r="2" spans="1:82" x14ac:dyDescent="0.25">
      <c r="A2" s="33" t="s">
        <v>39</v>
      </c>
      <c r="D2" s="33" t="s">
        <v>21</v>
      </c>
    </row>
    <row r="3" spans="1:82" x14ac:dyDescent="0.25">
      <c r="A3" s="33" t="s">
        <v>37</v>
      </c>
      <c r="D3" s="31" t="s">
        <v>35</v>
      </c>
    </row>
    <row r="4" spans="1:82" x14ac:dyDescent="0.25">
      <c r="A4" s="33" t="s">
        <v>40</v>
      </c>
      <c r="D4" s="31" t="s">
        <v>33</v>
      </c>
    </row>
    <row r="5" spans="1:82" x14ac:dyDescent="0.25">
      <c r="A5" s="33" t="s">
        <v>41</v>
      </c>
      <c r="D5" s="31" t="s">
        <v>34</v>
      </c>
    </row>
    <row r="6" spans="1:82" x14ac:dyDescent="0.25">
      <c r="A6" s="33" t="s">
        <v>42</v>
      </c>
      <c r="D6" s="31" t="s">
        <v>43</v>
      </c>
    </row>
    <row r="7" spans="1:82" x14ac:dyDescent="0.25">
      <c r="A7" s="37" t="s">
        <v>38</v>
      </c>
      <c r="D7" s="33" t="s">
        <v>22</v>
      </c>
    </row>
    <row r="8" spans="1:82" ht="75" customHeight="1" x14ac:dyDescent="0.25">
      <c r="D8" s="24" t="s">
        <v>36</v>
      </c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</row>
    <row r="9" spans="1:82" x14ac:dyDescent="0.25">
      <c r="A9" s="4"/>
    </row>
    <row r="10" spans="1:82" ht="26.65" customHeight="1" x14ac:dyDescent="0.25">
      <c r="A10" s="17" t="s">
        <v>0</v>
      </c>
      <c r="B10" s="17" t="s">
        <v>1</v>
      </c>
      <c r="C10" s="17" t="s">
        <v>16</v>
      </c>
      <c r="D10" s="17" t="s">
        <v>13</v>
      </c>
      <c r="E10" s="20" t="s">
        <v>2</v>
      </c>
      <c r="F10" s="25" t="s">
        <v>28</v>
      </c>
      <c r="G10" s="26"/>
      <c r="H10" s="25" t="s">
        <v>29</v>
      </c>
      <c r="I10" s="26"/>
      <c r="J10" s="23" t="s">
        <v>30</v>
      </c>
      <c r="K10" s="23" t="s">
        <v>14</v>
      </c>
      <c r="L10" s="23" t="s">
        <v>15</v>
      </c>
      <c r="M10" s="23" t="s">
        <v>26</v>
      </c>
      <c r="N10" s="23" t="s">
        <v>27</v>
      </c>
      <c r="O10" s="23" t="s">
        <v>31</v>
      </c>
      <c r="P10" s="23" t="s">
        <v>3</v>
      </c>
      <c r="Q10" s="17" t="s">
        <v>4</v>
      </c>
    </row>
    <row r="11" spans="1:82" ht="59.65" customHeight="1" x14ac:dyDescent="0.25">
      <c r="A11" s="18"/>
      <c r="B11" s="18"/>
      <c r="C11" s="18"/>
      <c r="D11" s="18"/>
      <c r="E11" s="21"/>
      <c r="F11" s="27"/>
      <c r="G11" s="28"/>
      <c r="H11" s="27"/>
      <c r="I11" s="28"/>
      <c r="J11" s="19"/>
      <c r="K11" s="19"/>
      <c r="L11" s="19"/>
      <c r="M11" s="19"/>
      <c r="N11" s="19"/>
      <c r="O11" s="19"/>
      <c r="P11" s="19"/>
      <c r="Q11" s="19"/>
    </row>
    <row r="12" spans="1:82" ht="28.9" customHeight="1" x14ac:dyDescent="0.25">
      <c r="A12" s="19"/>
      <c r="B12" s="19"/>
      <c r="C12" s="19"/>
      <c r="D12" s="19"/>
      <c r="E12" s="22"/>
      <c r="F12" s="5" t="s">
        <v>23</v>
      </c>
      <c r="G12" s="6" t="s">
        <v>24</v>
      </c>
      <c r="H12" s="6" t="s">
        <v>23</v>
      </c>
      <c r="I12" s="6" t="s">
        <v>24</v>
      </c>
      <c r="J12" s="6" t="s">
        <v>25</v>
      </c>
      <c r="K12" s="6" t="s">
        <v>18</v>
      </c>
      <c r="L12" s="6" t="s">
        <v>18</v>
      </c>
      <c r="M12" s="6" t="s">
        <v>19</v>
      </c>
      <c r="N12" s="6" t="s">
        <v>20</v>
      </c>
      <c r="O12" s="6" t="s">
        <v>20</v>
      </c>
      <c r="P12" s="6" t="s">
        <v>19</v>
      </c>
      <c r="Q12" s="6"/>
    </row>
    <row r="13" spans="1:82" s="34" customFormat="1" ht="12.75" customHeight="1" x14ac:dyDescent="0.25">
      <c r="A13" s="39" t="s">
        <v>44</v>
      </c>
      <c r="B13" s="39" t="s">
        <v>64</v>
      </c>
      <c r="C13" s="39" t="s">
        <v>54</v>
      </c>
      <c r="D13" s="40">
        <v>6705000</v>
      </c>
      <c r="E13" s="40">
        <v>1500000</v>
      </c>
      <c r="F13" s="39" t="s">
        <v>74</v>
      </c>
      <c r="G13" s="44" t="s">
        <v>91</v>
      </c>
      <c r="H13" s="39" t="s">
        <v>84</v>
      </c>
      <c r="I13" s="44" t="s">
        <v>91</v>
      </c>
      <c r="J13" s="35">
        <v>0</v>
      </c>
      <c r="K13" s="35">
        <v>0</v>
      </c>
      <c r="L13" s="35">
        <v>0</v>
      </c>
      <c r="M13" s="35">
        <v>0</v>
      </c>
      <c r="N13" s="35">
        <v>0</v>
      </c>
      <c r="O13" s="35">
        <v>0</v>
      </c>
      <c r="P13" s="35">
        <v>0</v>
      </c>
      <c r="Q13" s="35">
        <f t="shared" ref="Q13:Q22" si="0">SUM(J13:P13)</f>
        <v>0</v>
      </c>
      <c r="R13" s="31" t="s">
        <v>100</v>
      </c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  <c r="AF13" s="31"/>
      <c r="AG13" s="31"/>
      <c r="AH13" s="31"/>
      <c r="AI13" s="31"/>
      <c r="AJ13" s="31"/>
      <c r="AK13" s="31"/>
      <c r="AL13" s="31"/>
      <c r="AM13" s="31"/>
      <c r="AN13" s="31"/>
      <c r="AO13" s="31"/>
      <c r="AP13" s="31"/>
      <c r="AQ13" s="31"/>
      <c r="AR13" s="31"/>
      <c r="AS13" s="31"/>
      <c r="AT13" s="31"/>
      <c r="AU13" s="31"/>
      <c r="AV13" s="31"/>
      <c r="AW13" s="31"/>
      <c r="AX13" s="31"/>
      <c r="AY13" s="31"/>
      <c r="AZ13" s="31"/>
      <c r="BA13" s="31"/>
      <c r="BB13" s="31"/>
      <c r="BC13" s="31"/>
      <c r="BD13" s="31"/>
      <c r="BE13" s="31"/>
      <c r="BF13" s="31"/>
      <c r="BG13" s="31"/>
      <c r="BH13" s="31"/>
      <c r="BI13" s="31"/>
      <c r="BJ13" s="31"/>
      <c r="BK13" s="31"/>
      <c r="BL13" s="31"/>
      <c r="BM13" s="31"/>
      <c r="BN13" s="31"/>
      <c r="BO13" s="31"/>
      <c r="BP13" s="31"/>
      <c r="BQ13" s="31"/>
      <c r="BR13" s="31"/>
      <c r="BS13" s="31"/>
      <c r="BT13" s="31"/>
      <c r="BU13" s="31"/>
      <c r="BV13" s="31"/>
      <c r="BW13" s="31"/>
      <c r="BX13" s="31"/>
      <c r="BY13" s="31"/>
      <c r="BZ13" s="31"/>
      <c r="CA13" s="31"/>
      <c r="CB13" s="31"/>
      <c r="CC13" s="31"/>
      <c r="CD13" s="31"/>
    </row>
    <row r="14" spans="1:82" s="34" customFormat="1" ht="12.75" customHeight="1" x14ac:dyDescent="0.25">
      <c r="A14" s="39" t="s">
        <v>45</v>
      </c>
      <c r="B14" s="39" t="s">
        <v>65</v>
      </c>
      <c r="C14" s="39" t="s">
        <v>55</v>
      </c>
      <c r="D14" s="40">
        <v>1567920</v>
      </c>
      <c r="E14" s="40">
        <v>200000</v>
      </c>
      <c r="F14" s="39" t="s">
        <v>75</v>
      </c>
      <c r="G14" s="44" t="s">
        <v>91</v>
      </c>
      <c r="H14" s="39" t="s">
        <v>85</v>
      </c>
      <c r="I14" s="44" t="s">
        <v>92</v>
      </c>
      <c r="J14" s="35">
        <v>0</v>
      </c>
      <c r="K14" s="35">
        <v>0</v>
      </c>
      <c r="L14" s="35">
        <v>0</v>
      </c>
      <c r="M14" s="35">
        <v>0</v>
      </c>
      <c r="N14" s="35">
        <v>0</v>
      </c>
      <c r="O14" s="35">
        <v>0</v>
      </c>
      <c r="P14" s="35">
        <v>0</v>
      </c>
      <c r="Q14" s="35">
        <f t="shared" si="0"/>
        <v>0</v>
      </c>
      <c r="R14" s="31" t="s">
        <v>100</v>
      </c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31"/>
      <c r="AG14" s="31"/>
      <c r="AH14" s="31"/>
      <c r="AI14" s="31"/>
      <c r="AJ14" s="31"/>
      <c r="AK14" s="31"/>
      <c r="AL14" s="31"/>
      <c r="AM14" s="31"/>
      <c r="AN14" s="31"/>
      <c r="AO14" s="31"/>
      <c r="AP14" s="31"/>
      <c r="AQ14" s="31"/>
      <c r="AR14" s="31"/>
      <c r="AS14" s="31"/>
      <c r="AT14" s="31"/>
      <c r="AU14" s="31"/>
      <c r="AV14" s="31"/>
      <c r="AW14" s="31"/>
      <c r="AX14" s="31"/>
      <c r="AY14" s="31"/>
      <c r="AZ14" s="31"/>
      <c r="BA14" s="31"/>
      <c r="BB14" s="31"/>
      <c r="BC14" s="31"/>
      <c r="BD14" s="31"/>
      <c r="BE14" s="31"/>
      <c r="BF14" s="31"/>
      <c r="BG14" s="31"/>
      <c r="BH14" s="31"/>
      <c r="BI14" s="31"/>
      <c r="BJ14" s="31"/>
      <c r="BK14" s="31"/>
      <c r="BL14" s="31"/>
      <c r="BM14" s="31"/>
      <c r="BN14" s="31"/>
      <c r="BO14" s="31"/>
      <c r="BP14" s="31"/>
      <c r="BQ14" s="31"/>
      <c r="BR14" s="31"/>
      <c r="BS14" s="31"/>
      <c r="BT14" s="31"/>
      <c r="BU14" s="31"/>
      <c r="BV14" s="31"/>
      <c r="BW14" s="31"/>
      <c r="BX14" s="31"/>
      <c r="BY14" s="31"/>
      <c r="BZ14" s="31"/>
      <c r="CA14" s="31"/>
      <c r="CB14" s="31"/>
      <c r="CC14" s="31"/>
      <c r="CD14" s="31"/>
    </row>
    <row r="15" spans="1:82" s="34" customFormat="1" ht="12.75" customHeight="1" x14ac:dyDescent="0.25">
      <c r="A15" s="39" t="s">
        <v>46</v>
      </c>
      <c r="B15" s="39" t="s">
        <v>66</v>
      </c>
      <c r="C15" s="39" t="s">
        <v>56</v>
      </c>
      <c r="D15" s="40">
        <v>655000</v>
      </c>
      <c r="E15" s="40">
        <v>300000</v>
      </c>
      <c r="F15" s="39" t="s">
        <v>94</v>
      </c>
      <c r="G15" s="44" t="s">
        <v>92</v>
      </c>
      <c r="H15" s="39" t="s">
        <v>86</v>
      </c>
      <c r="I15" s="44" t="s">
        <v>92</v>
      </c>
      <c r="J15" s="35">
        <v>0</v>
      </c>
      <c r="K15" s="35">
        <v>0</v>
      </c>
      <c r="L15" s="35">
        <v>0</v>
      </c>
      <c r="M15" s="35">
        <v>0</v>
      </c>
      <c r="N15" s="35">
        <v>0</v>
      </c>
      <c r="O15" s="35">
        <v>0</v>
      </c>
      <c r="P15" s="35">
        <v>0</v>
      </c>
      <c r="Q15" s="35">
        <f t="shared" si="0"/>
        <v>0</v>
      </c>
      <c r="R15" s="31" t="s">
        <v>100</v>
      </c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  <c r="AF15" s="31"/>
      <c r="AG15" s="31"/>
      <c r="AH15" s="31"/>
      <c r="AI15" s="31"/>
      <c r="AJ15" s="31"/>
      <c r="AK15" s="31"/>
      <c r="AL15" s="31"/>
      <c r="AM15" s="31"/>
      <c r="AN15" s="31"/>
      <c r="AO15" s="31"/>
      <c r="AP15" s="31"/>
      <c r="AQ15" s="31"/>
      <c r="AR15" s="31"/>
      <c r="AS15" s="31"/>
      <c r="AT15" s="31"/>
      <c r="AU15" s="31"/>
      <c r="AV15" s="31"/>
      <c r="AW15" s="31"/>
      <c r="AX15" s="31"/>
      <c r="AY15" s="31"/>
      <c r="AZ15" s="31"/>
      <c r="BA15" s="31"/>
      <c r="BB15" s="31"/>
      <c r="BC15" s="31"/>
      <c r="BD15" s="31"/>
      <c r="BE15" s="31"/>
      <c r="BF15" s="31"/>
      <c r="BG15" s="31"/>
      <c r="BH15" s="31"/>
      <c r="BI15" s="31"/>
      <c r="BJ15" s="31"/>
      <c r="BK15" s="31"/>
      <c r="BL15" s="31"/>
      <c r="BM15" s="31"/>
      <c r="BN15" s="31"/>
      <c r="BO15" s="31"/>
      <c r="BP15" s="31"/>
      <c r="BQ15" s="31"/>
      <c r="BR15" s="31"/>
      <c r="BS15" s="31"/>
      <c r="BT15" s="31"/>
      <c r="BU15" s="31"/>
      <c r="BV15" s="31"/>
      <c r="BW15" s="31"/>
      <c r="BX15" s="31"/>
      <c r="BY15" s="31"/>
      <c r="BZ15" s="31"/>
      <c r="CA15" s="31"/>
      <c r="CB15" s="31"/>
      <c r="CC15" s="31"/>
      <c r="CD15" s="31"/>
    </row>
    <row r="16" spans="1:82" s="34" customFormat="1" ht="12.75" customHeight="1" x14ac:dyDescent="0.25">
      <c r="A16" s="39" t="s">
        <v>47</v>
      </c>
      <c r="B16" s="39" t="s">
        <v>67</v>
      </c>
      <c r="C16" s="39" t="s">
        <v>57</v>
      </c>
      <c r="D16" s="40">
        <v>2953312</v>
      </c>
      <c r="E16" s="40">
        <v>1300000</v>
      </c>
      <c r="F16" s="39" t="s">
        <v>77</v>
      </c>
      <c r="G16" s="44" t="s">
        <v>92</v>
      </c>
      <c r="H16" s="39" t="s">
        <v>87</v>
      </c>
      <c r="I16" s="44" t="s">
        <v>93</v>
      </c>
      <c r="J16" s="35">
        <v>0</v>
      </c>
      <c r="K16" s="35">
        <v>0</v>
      </c>
      <c r="L16" s="35">
        <v>0</v>
      </c>
      <c r="M16" s="35">
        <v>0</v>
      </c>
      <c r="N16" s="35">
        <v>0</v>
      </c>
      <c r="O16" s="35">
        <v>0</v>
      </c>
      <c r="P16" s="35">
        <v>0</v>
      </c>
      <c r="Q16" s="35">
        <f t="shared" si="0"/>
        <v>0</v>
      </c>
      <c r="R16" s="31" t="s">
        <v>100</v>
      </c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31"/>
      <c r="AH16" s="31"/>
      <c r="AI16" s="31"/>
      <c r="AJ16" s="31"/>
      <c r="AK16" s="31"/>
      <c r="AL16" s="31"/>
      <c r="AM16" s="31"/>
      <c r="AN16" s="31"/>
      <c r="AO16" s="31"/>
      <c r="AP16" s="31"/>
      <c r="AQ16" s="31"/>
      <c r="AR16" s="31"/>
      <c r="AS16" s="31"/>
      <c r="AT16" s="31"/>
      <c r="AU16" s="31"/>
      <c r="AV16" s="31"/>
      <c r="AW16" s="31"/>
      <c r="AX16" s="31"/>
      <c r="AY16" s="31"/>
      <c r="AZ16" s="31"/>
      <c r="BA16" s="31"/>
      <c r="BB16" s="31"/>
      <c r="BC16" s="31"/>
      <c r="BD16" s="31"/>
      <c r="BE16" s="31"/>
      <c r="BF16" s="31"/>
      <c r="BG16" s="31"/>
      <c r="BH16" s="31"/>
      <c r="BI16" s="31"/>
      <c r="BJ16" s="31"/>
      <c r="BK16" s="31"/>
      <c r="BL16" s="31"/>
      <c r="BM16" s="31"/>
      <c r="BN16" s="31"/>
      <c r="BO16" s="31"/>
      <c r="BP16" s="31"/>
      <c r="BQ16" s="31"/>
      <c r="BR16" s="31"/>
      <c r="BS16" s="31"/>
      <c r="BT16" s="31"/>
      <c r="BU16" s="31"/>
      <c r="BV16" s="31"/>
      <c r="BW16" s="31"/>
      <c r="BX16" s="31"/>
      <c r="BY16" s="31"/>
      <c r="BZ16" s="31"/>
      <c r="CA16" s="31"/>
      <c r="CB16" s="31"/>
      <c r="CC16" s="31"/>
      <c r="CD16" s="31"/>
    </row>
    <row r="17" spans="1:82" s="34" customFormat="1" ht="12.75" customHeight="1" x14ac:dyDescent="0.25">
      <c r="A17" s="39" t="s">
        <v>48</v>
      </c>
      <c r="B17" s="39" t="s">
        <v>68</v>
      </c>
      <c r="C17" s="39" t="s">
        <v>58</v>
      </c>
      <c r="D17" s="40">
        <v>365000</v>
      </c>
      <c r="E17" s="40">
        <v>150000</v>
      </c>
      <c r="F17" s="39" t="s">
        <v>78</v>
      </c>
      <c r="G17" s="44" t="s">
        <v>92</v>
      </c>
      <c r="H17" s="39" t="s">
        <v>83</v>
      </c>
      <c r="I17" s="44" t="s">
        <v>92</v>
      </c>
      <c r="J17" s="35">
        <v>0</v>
      </c>
      <c r="K17" s="35">
        <v>0</v>
      </c>
      <c r="L17" s="35">
        <v>0</v>
      </c>
      <c r="M17" s="35">
        <v>0</v>
      </c>
      <c r="N17" s="35">
        <v>0</v>
      </c>
      <c r="O17" s="35">
        <v>0</v>
      </c>
      <c r="P17" s="35">
        <v>0</v>
      </c>
      <c r="Q17" s="35">
        <f t="shared" si="0"/>
        <v>0</v>
      </c>
      <c r="R17" s="31" t="s">
        <v>100</v>
      </c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31"/>
      <c r="AG17" s="31"/>
      <c r="AH17" s="31"/>
      <c r="AI17" s="31"/>
      <c r="AJ17" s="31"/>
      <c r="AK17" s="31"/>
      <c r="AL17" s="31"/>
      <c r="AM17" s="31"/>
      <c r="AN17" s="31"/>
      <c r="AO17" s="31"/>
      <c r="AP17" s="31"/>
      <c r="AQ17" s="31"/>
      <c r="AR17" s="31"/>
      <c r="AS17" s="31"/>
      <c r="AT17" s="31"/>
      <c r="AU17" s="31"/>
      <c r="AV17" s="31"/>
      <c r="AW17" s="31"/>
      <c r="AX17" s="31"/>
      <c r="AY17" s="31"/>
      <c r="AZ17" s="31"/>
      <c r="BA17" s="31"/>
      <c r="BB17" s="31"/>
      <c r="BC17" s="31"/>
      <c r="BD17" s="31"/>
      <c r="BE17" s="31"/>
      <c r="BF17" s="31"/>
      <c r="BG17" s="31"/>
      <c r="BH17" s="31"/>
      <c r="BI17" s="31"/>
      <c r="BJ17" s="31"/>
      <c r="BK17" s="31"/>
      <c r="BL17" s="31"/>
      <c r="BM17" s="31"/>
      <c r="BN17" s="31"/>
      <c r="BO17" s="31"/>
      <c r="BP17" s="31"/>
      <c r="BQ17" s="31"/>
      <c r="BR17" s="31"/>
      <c r="BS17" s="31"/>
      <c r="BT17" s="31"/>
      <c r="BU17" s="31"/>
      <c r="BV17" s="31"/>
      <c r="BW17" s="31"/>
      <c r="BX17" s="31"/>
      <c r="BY17" s="31"/>
      <c r="BZ17" s="31"/>
      <c r="CA17" s="31"/>
      <c r="CB17" s="31"/>
      <c r="CC17" s="31"/>
      <c r="CD17" s="31"/>
    </row>
    <row r="18" spans="1:82" s="34" customFormat="1" ht="12.75" customHeight="1" x14ac:dyDescent="0.25">
      <c r="A18" s="39" t="s">
        <v>49</v>
      </c>
      <c r="B18" s="39" t="s">
        <v>69</v>
      </c>
      <c r="C18" s="39" t="s">
        <v>59</v>
      </c>
      <c r="D18" s="40">
        <v>3954618</v>
      </c>
      <c r="E18" s="40">
        <v>954618</v>
      </c>
      <c r="F18" s="39" t="s">
        <v>79</v>
      </c>
      <c r="G18" s="44" t="s">
        <v>91</v>
      </c>
      <c r="H18" s="39" t="s">
        <v>80</v>
      </c>
      <c r="I18" s="44" t="s">
        <v>92</v>
      </c>
      <c r="J18" s="35">
        <v>0</v>
      </c>
      <c r="K18" s="35">
        <v>0</v>
      </c>
      <c r="L18" s="35">
        <v>0</v>
      </c>
      <c r="M18" s="35">
        <v>0</v>
      </c>
      <c r="N18" s="35">
        <v>0</v>
      </c>
      <c r="O18" s="35">
        <v>0</v>
      </c>
      <c r="P18" s="35">
        <v>0</v>
      </c>
      <c r="Q18" s="35">
        <f t="shared" si="0"/>
        <v>0</v>
      </c>
      <c r="R18" s="31" t="s">
        <v>100</v>
      </c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31"/>
      <c r="AH18" s="31"/>
      <c r="AI18" s="31"/>
      <c r="AJ18" s="31"/>
      <c r="AK18" s="31"/>
      <c r="AL18" s="31"/>
      <c r="AM18" s="31"/>
      <c r="AN18" s="31"/>
      <c r="AO18" s="31"/>
      <c r="AP18" s="31"/>
      <c r="AQ18" s="31"/>
      <c r="AR18" s="31"/>
      <c r="AS18" s="31"/>
      <c r="AT18" s="31"/>
      <c r="AU18" s="31"/>
      <c r="AV18" s="31"/>
      <c r="AW18" s="31"/>
      <c r="AX18" s="31"/>
      <c r="AY18" s="31"/>
      <c r="AZ18" s="31"/>
      <c r="BA18" s="31"/>
      <c r="BB18" s="31"/>
      <c r="BC18" s="31"/>
      <c r="BD18" s="31"/>
      <c r="BE18" s="31"/>
      <c r="BF18" s="31"/>
      <c r="BG18" s="31"/>
      <c r="BH18" s="31"/>
      <c r="BI18" s="31"/>
      <c r="BJ18" s="31"/>
      <c r="BK18" s="31"/>
      <c r="BL18" s="31"/>
      <c r="BM18" s="31"/>
      <c r="BN18" s="31"/>
      <c r="BO18" s="31"/>
      <c r="BP18" s="31"/>
      <c r="BQ18" s="31"/>
      <c r="BR18" s="31"/>
      <c r="BS18" s="31"/>
      <c r="BT18" s="31"/>
      <c r="BU18" s="31"/>
      <c r="BV18" s="31"/>
      <c r="BW18" s="31"/>
      <c r="BX18" s="31"/>
      <c r="BY18" s="31"/>
      <c r="BZ18" s="31"/>
      <c r="CA18" s="31"/>
      <c r="CB18" s="31"/>
      <c r="CC18" s="31"/>
      <c r="CD18" s="31"/>
    </row>
    <row r="19" spans="1:82" s="34" customFormat="1" ht="12.75" customHeight="1" x14ac:dyDescent="0.25">
      <c r="A19" s="39" t="s">
        <v>50</v>
      </c>
      <c r="B19" s="39" t="s">
        <v>70</v>
      </c>
      <c r="C19" s="39" t="s">
        <v>60</v>
      </c>
      <c r="D19" s="40">
        <v>10080000</v>
      </c>
      <c r="E19" s="40">
        <v>2100000</v>
      </c>
      <c r="F19" s="39" t="s">
        <v>80</v>
      </c>
      <c r="G19" s="44" t="s">
        <v>92</v>
      </c>
      <c r="H19" s="39" t="s">
        <v>79</v>
      </c>
      <c r="I19" s="44" t="s">
        <v>92</v>
      </c>
      <c r="J19" s="35">
        <v>0</v>
      </c>
      <c r="K19" s="35">
        <v>0</v>
      </c>
      <c r="L19" s="35">
        <v>0</v>
      </c>
      <c r="M19" s="35">
        <v>0</v>
      </c>
      <c r="N19" s="35">
        <v>0</v>
      </c>
      <c r="O19" s="35">
        <v>0</v>
      </c>
      <c r="P19" s="35">
        <v>0</v>
      </c>
      <c r="Q19" s="35">
        <f t="shared" si="0"/>
        <v>0</v>
      </c>
      <c r="R19" s="31" t="s">
        <v>100</v>
      </c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  <c r="AF19" s="31"/>
      <c r="AG19" s="31"/>
      <c r="AH19" s="31"/>
      <c r="AI19" s="31"/>
      <c r="AJ19" s="31"/>
      <c r="AK19" s="31"/>
      <c r="AL19" s="31"/>
      <c r="AM19" s="31"/>
      <c r="AN19" s="31"/>
      <c r="AO19" s="31"/>
      <c r="AP19" s="31"/>
      <c r="AQ19" s="31"/>
      <c r="AR19" s="31"/>
      <c r="AS19" s="31"/>
      <c r="AT19" s="31"/>
      <c r="AU19" s="31"/>
      <c r="AV19" s="31"/>
      <c r="AW19" s="31"/>
      <c r="AX19" s="31"/>
      <c r="AY19" s="31"/>
      <c r="AZ19" s="31"/>
      <c r="BA19" s="31"/>
      <c r="BB19" s="31"/>
      <c r="BC19" s="31"/>
      <c r="BD19" s="31"/>
      <c r="BE19" s="31"/>
      <c r="BF19" s="31"/>
      <c r="BG19" s="31"/>
      <c r="BH19" s="31"/>
      <c r="BI19" s="31"/>
      <c r="BJ19" s="31"/>
      <c r="BK19" s="31"/>
      <c r="BL19" s="31"/>
      <c r="BM19" s="31"/>
      <c r="BN19" s="31"/>
      <c r="BO19" s="31"/>
      <c r="BP19" s="31"/>
      <c r="BQ19" s="31"/>
      <c r="BR19" s="31"/>
      <c r="BS19" s="31"/>
      <c r="BT19" s="31"/>
      <c r="BU19" s="31"/>
      <c r="BV19" s="31"/>
      <c r="BW19" s="31"/>
      <c r="BX19" s="31"/>
      <c r="BY19" s="31"/>
      <c r="BZ19" s="31"/>
      <c r="CA19" s="31"/>
      <c r="CB19" s="31"/>
      <c r="CC19" s="31"/>
      <c r="CD19" s="31"/>
    </row>
    <row r="20" spans="1:82" s="34" customFormat="1" ht="12.75" customHeight="1" x14ac:dyDescent="0.25">
      <c r="A20" s="39" t="s">
        <v>51</v>
      </c>
      <c r="B20" s="39" t="s">
        <v>71</v>
      </c>
      <c r="C20" s="39" t="s">
        <v>61</v>
      </c>
      <c r="D20" s="40">
        <v>552000</v>
      </c>
      <c r="E20" s="40">
        <v>180000</v>
      </c>
      <c r="F20" s="39" t="s">
        <v>81</v>
      </c>
      <c r="G20" s="44" t="s">
        <v>92</v>
      </c>
      <c r="H20" s="39" t="s">
        <v>76</v>
      </c>
      <c r="I20" s="44" t="s">
        <v>92</v>
      </c>
      <c r="J20" s="35">
        <v>0</v>
      </c>
      <c r="K20" s="35">
        <v>0</v>
      </c>
      <c r="L20" s="35">
        <v>0</v>
      </c>
      <c r="M20" s="35">
        <v>0</v>
      </c>
      <c r="N20" s="35">
        <v>0</v>
      </c>
      <c r="O20" s="35">
        <v>0</v>
      </c>
      <c r="P20" s="35">
        <v>0</v>
      </c>
      <c r="Q20" s="35">
        <f t="shared" si="0"/>
        <v>0</v>
      </c>
      <c r="R20" s="31" t="s">
        <v>100</v>
      </c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1"/>
      <c r="AH20" s="31"/>
      <c r="AI20" s="31"/>
      <c r="AJ20" s="31"/>
      <c r="AK20" s="31"/>
      <c r="AL20" s="31"/>
      <c r="AM20" s="31"/>
      <c r="AN20" s="31"/>
      <c r="AO20" s="31"/>
      <c r="AP20" s="31"/>
      <c r="AQ20" s="31"/>
      <c r="AR20" s="31"/>
      <c r="AS20" s="31"/>
      <c r="AT20" s="31"/>
      <c r="AU20" s="31"/>
      <c r="AV20" s="31"/>
      <c r="AW20" s="31"/>
      <c r="AX20" s="31"/>
      <c r="AY20" s="31"/>
      <c r="AZ20" s="31"/>
      <c r="BA20" s="31"/>
      <c r="BB20" s="31"/>
      <c r="BC20" s="31"/>
      <c r="BD20" s="31"/>
      <c r="BE20" s="31"/>
      <c r="BF20" s="31"/>
      <c r="BG20" s="31"/>
      <c r="BH20" s="31"/>
      <c r="BI20" s="31"/>
      <c r="BJ20" s="31"/>
      <c r="BK20" s="31"/>
      <c r="BL20" s="31"/>
      <c r="BM20" s="31"/>
      <c r="BN20" s="31"/>
      <c r="BO20" s="31"/>
      <c r="BP20" s="31"/>
      <c r="BQ20" s="31"/>
      <c r="BR20" s="31"/>
      <c r="BS20" s="31"/>
      <c r="BT20" s="31"/>
      <c r="BU20" s="31"/>
      <c r="BV20" s="31"/>
      <c r="BW20" s="31"/>
      <c r="BX20" s="31"/>
      <c r="BY20" s="31"/>
      <c r="BZ20" s="31"/>
      <c r="CA20" s="31"/>
      <c r="CB20" s="31"/>
      <c r="CC20" s="31"/>
      <c r="CD20" s="31"/>
    </row>
    <row r="21" spans="1:82" s="34" customFormat="1" ht="12.75" customHeight="1" x14ac:dyDescent="0.25">
      <c r="A21" s="39" t="s">
        <v>52</v>
      </c>
      <c r="B21" s="39" t="s">
        <v>72</v>
      </c>
      <c r="C21" s="39" t="s">
        <v>62</v>
      </c>
      <c r="D21" s="40">
        <v>525500</v>
      </c>
      <c r="E21" s="40">
        <v>300000</v>
      </c>
      <c r="F21" s="39" t="s">
        <v>82</v>
      </c>
      <c r="G21" s="44" t="s">
        <v>92</v>
      </c>
      <c r="H21" s="39" t="s">
        <v>88</v>
      </c>
      <c r="I21" s="44" t="s">
        <v>92</v>
      </c>
      <c r="J21" s="35">
        <v>0</v>
      </c>
      <c r="K21" s="35">
        <v>0</v>
      </c>
      <c r="L21" s="35">
        <v>0</v>
      </c>
      <c r="M21" s="35">
        <v>0</v>
      </c>
      <c r="N21" s="35">
        <v>0</v>
      </c>
      <c r="O21" s="35">
        <v>0</v>
      </c>
      <c r="P21" s="35">
        <v>0</v>
      </c>
      <c r="Q21" s="35">
        <f t="shared" si="0"/>
        <v>0</v>
      </c>
      <c r="R21" s="31" t="s">
        <v>100</v>
      </c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  <c r="AH21" s="31"/>
      <c r="AI21" s="31"/>
      <c r="AJ21" s="31"/>
      <c r="AK21" s="31"/>
      <c r="AL21" s="31"/>
      <c r="AM21" s="31"/>
      <c r="AN21" s="31"/>
      <c r="AO21" s="31"/>
      <c r="AP21" s="31"/>
      <c r="AQ21" s="31"/>
      <c r="AR21" s="31"/>
      <c r="AS21" s="31"/>
      <c r="AT21" s="31"/>
      <c r="AU21" s="31"/>
      <c r="AV21" s="31"/>
      <c r="AW21" s="31"/>
      <c r="AX21" s="31"/>
      <c r="AY21" s="31"/>
      <c r="AZ21" s="31"/>
      <c r="BA21" s="31"/>
      <c r="BB21" s="31"/>
      <c r="BC21" s="31"/>
      <c r="BD21" s="31"/>
      <c r="BE21" s="31"/>
      <c r="BF21" s="31"/>
      <c r="BG21" s="31"/>
      <c r="BH21" s="31"/>
      <c r="BI21" s="31"/>
      <c r="BJ21" s="31"/>
      <c r="BK21" s="31"/>
      <c r="BL21" s="31"/>
      <c r="BM21" s="31"/>
      <c r="BN21" s="31"/>
      <c r="BO21" s="31"/>
      <c r="BP21" s="31"/>
      <c r="BQ21" s="31"/>
      <c r="BR21" s="31"/>
      <c r="BS21" s="31"/>
      <c r="BT21" s="31"/>
      <c r="BU21" s="31"/>
      <c r="BV21" s="31"/>
      <c r="BW21" s="31"/>
      <c r="BX21" s="31"/>
      <c r="BY21" s="31"/>
      <c r="BZ21" s="31"/>
      <c r="CA21" s="31"/>
      <c r="CB21" s="31"/>
      <c r="CC21" s="31"/>
      <c r="CD21" s="31"/>
    </row>
    <row r="22" spans="1:82" s="34" customFormat="1" ht="12.75" customHeight="1" x14ac:dyDescent="0.25">
      <c r="A22" s="39" t="s">
        <v>53</v>
      </c>
      <c r="B22" s="39" t="s">
        <v>73</v>
      </c>
      <c r="C22" s="39" t="s">
        <v>63</v>
      </c>
      <c r="D22" s="40">
        <v>690600</v>
      </c>
      <c r="E22" s="40">
        <v>350000</v>
      </c>
      <c r="F22" s="39" t="s">
        <v>83</v>
      </c>
      <c r="G22" s="44" t="s">
        <v>92</v>
      </c>
      <c r="H22" s="39" t="s">
        <v>89</v>
      </c>
      <c r="I22" s="44" t="s">
        <v>91</v>
      </c>
      <c r="J22" s="35">
        <v>0</v>
      </c>
      <c r="K22" s="35">
        <v>0</v>
      </c>
      <c r="L22" s="35">
        <v>0</v>
      </c>
      <c r="M22" s="35">
        <v>0</v>
      </c>
      <c r="N22" s="35">
        <v>0</v>
      </c>
      <c r="O22" s="35">
        <v>0</v>
      </c>
      <c r="P22" s="35">
        <v>0</v>
      </c>
      <c r="Q22" s="35">
        <f t="shared" si="0"/>
        <v>0</v>
      </c>
      <c r="R22" s="31" t="s">
        <v>100</v>
      </c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31"/>
      <c r="AG22" s="31"/>
      <c r="AH22" s="31"/>
      <c r="AI22" s="31"/>
      <c r="AJ22" s="31"/>
      <c r="AK22" s="31"/>
      <c r="AL22" s="31"/>
      <c r="AM22" s="31"/>
      <c r="AN22" s="31"/>
      <c r="AO22" s="31"/>
      <c r="AP22" s="31"/>
      <c r="AQ22" s="31"/>
      <c r="AR22" s="31"/>
      <c r="AS22" s="31"/>
      <c r="AT22" s="31"/>
      <c r="AU22" s="31"/>
      <c r="AV22" s="31"/>
      <c r="AW22" s="31"/>
      <c r="AX22" s="31"/>
      <c r="AY22" s="31"/>
      <c r="AZ22" s="31"/>
      <c r="BA22" s="31"/>
      <c r="BB22" s="31"/>
      <c r="BC22" s="31"/>
      <c r="BD22" s="31"/>
      <c r="BE22" s="31"/>
      <c r="BF22" s="31"/>
      <c r="BG22" s="31"/>
      <c r="BH22" s="31"/>
      <c r="BI22" s="31"/>
      <c r="BJ22" s="31"/>
      <c r="BK22" s="31"/>
      <c r="BL22" s="31"/>
      <c r="BM22" s="31"/>
      <c r="BN22" s="31"/>
      <c r="BO22" s="31"/>
      <c r="BP22" s="31"/>
      <c r="BQ22" s="31"/>
      <c r="BR22" s="31"/>
      <c r="BS22" s="31"/>
      <c r="BT22" s="31"/>
      <c r="BU22" s="31"/>
      <c r="BV22" s="31"/>
      <c r="BW22" s="31"/>
      <c r="BX22" s="31"/>
      <c r="BY22" s="31"/>
      <c r="BZ22" s="31"/>
      <c r="CA22" s="31"/>
      <c r="CB22" s="31"/>
      <c r="CC22" s="31"/>
      <c r="CD22" s="31"/>
    </row>
    <row r="23" spans="1:82" x14ac:dyDescent="0.25">
      <c r="D23" s="38">
        <f>SUM(D13:D22)</f>
        <v>28048950</v>
      </c>
      <c r="E23" s="38">
        <f>SUM(E13:E22)</f>
        <v>7334618</v>
      </c>
      <c r="F23" s="36"/>
    </row>
    <row r="24" spans="1:82" x14ac:dyDescent="0.25">
      <c r="E24" s="36"/>
      <c r="F24" s="36"/>
      <c r="G24" s="36"/>
      <c r="H24" s="36"/>
    </row>
  </sheetData>
  <mergeCells count="16">
    <mergeCell ref="L10:L11"/>
    <mergeCell ref="M10:M11"/>
    <mergeCell ref="N10:N11"/>
    <mergeCell ref="O10:O11"/>
    <mergeCell ref="P10:P11"/>
    <mergeCell ref="Q10:Q11"/>
    <mergeCell ref="D8:Q8"/>
    <mergeCell ref="A10:A12"/>
    <mergeCell ref="B10:B12"/>
    <mergeCell ref="C10:C12"/>
    <mergeCell ref="D10:D12"/>
    <mergeCell ref="E10:E12"/>
    <mergeCell ref="F10:G11"/>
    <mergeCell ref="H10:I11"/>
    <mergeCell ref="J10:J11"/>
    <mergeCell ref="K10:K11"/>
  </mergeCells>
  <dataValidations count="4">
    <dataValidation type="decimal" operator="lessThanOrEqual" allowBlank="1" showInputMessage="1" showErrorMessage="1" error="max. 40" sqref="J13:J22" xr:uid="{014FD74F-75BF-4959-803B-AF66AF934ED1}">
      <formula1>40</formula1>
    </dataValidation>
    <dataValidation type="decimal" operator="lessThanOrEqual" allowBlank="1" showInputMessage="1" showErrorMessage="1" error="max. 15" sqref="K13:L22" xr:uid="{F8C928D2-5000-4224-A695-9F030EC321BB}">
      <formula1>15</formula1>
    </dataValidation>
    <dataValidation type="decimal" operator="lessThanOrEqual" allowBlank="1" showInputMessage="1" showErrorMessage="1" error="max. 5" sqref="M13:M22 P13:P22" xr:uid="{35123262-AB04-48EE-9658-B9ECD6D1ADDE}">
      <formula1>5</formula1>
    </dataValidation>
    <dataValidation type="decimal" operator="lessThanOrEqual" allowBlank="1" showInputMessage="1" showErrorMessage="1" error="max. 10" sqref="N13:O22" xr:uid="{805141CF-D6A3-497B-9496-DD940FE9702D}">
      <formula1>10</formula1>
    </dataValidation>
  </dataValidations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E36719-535E-4717-9ABD-F4921269679B}">
  <dimension ref="A1:CD24"/>
  <sheetViews>
    <sheetView workbookViewId="0"/>
  </sheetViews>
  <sheetFormatPr defaultColWidth="9.28515625" defaultRowHeight="12.75" x14ac:dyDescent="0.25"/>
  <cols>
    <col min="1" max="1" width="11.7109375" style="31" customWidth="1"/>
    <col min="2" max="2" width="30" style="31" bestFit="1" customWidth="1"/>
    <col min="3" max="3" width="43.7109375" style="31" customWidth="1"/>
    <col min="4" max="4" width="15.5703125" style="31" customWidth="1"/>
    <col min="5" max="5" width="15" style="31" customWidth="1"/>
    <col min="6" max="6" width="15.7109375" style="31" customWidth="1"/>
    <col min="7" max="7" width="7.42578125" style="32" customWidth="1"/>
    <col min="8" max="8" width="15.7109375" style="32" customWidth="1"/>
    <col min="9" max="9" width="7.7109375" style="31" customWidth="1"/>
    <col min="10" max="10" width="9.7109375" style="31" customWidth="1"/>
    <col min="11" max="16384" width="9.28515625" style="31"/>
  </cols>
  <sheetData>
    <row r="1" spans="1:82" ht="38.25" customHeight="1" x14ac:dyDescent="0.25">
      <c r="A1" s="30" t="s">
        <v>32</v>
      </c>
    </row>
    <row r="2" spans="1:82" x14ac:dyDescent="0.25">
      <c r="A2" s="33" t="s">
        <v>39</v>
      </c>
      <c r="D2" s="33" t="s">
        <v>21</v>
      </c>
    </row>
    <row r="3" spans="1:82" x14ac:dyDescent="0.25">
      <c r="A3" s="33" t="s">
        <v>37</v>
      </c>
      <c r="D3" s="31" t="s">
        <v>35</v>
      </c>
    </row>
    <row r="4" spans="1:82" x14ac:dyDescent="0.25">
      <c r="A4" s="33" t="s">
        <v>40</v>
      </c>
      <c r="D4" s="31" t="s">
        <v>33</v>
      </c>
    </row>
    <row r="5" spans="1:82" x14ac:dyDescent="0.25">
      <c r="A5" s="33" t="s">
        <v>41</v>
      </c>
      <c r="D5" s="31" t="s">
        <v>34</v>
      </c>
    </row>
    <row r="6" spans="1:82" x14ac:dyDescent="0.25">
      <c r="A6" s="33" t="s">
        <v>42</v>
      </c>
      <c r="D6" s="31" t="s">
        <v>43</v>
      </c>
    </row>
    <row r="7" spans="1:82" x14ac:dyDescent="0.25">
      <c r="A7" s="37" t="s">
        <v>38</v>
      </c>
      <c r="D7" s="33" t="s">
        <v>22</v>
      </c>
    </row>
    <row r="8" spans="1:82" ht="75" customHeight="1" x14ac:dyDescent="0.25">
      <c r="D8" s="24" t="s">
        <v>36</v>
      </c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</row>
    <row r="9" spans="1:82" x14ac:dyDescent="0.25">
      <c r="A9" s="4"/>
    </row>
    <row r="10" spans="1:82" ht="26.65" customHeight="1" x14ac:dyDescent="0.25">
      <c r="A10" s="17" t="s">
        <v>0</v>
      </c>
      <c r="B10" s="17" t="s">
        <v>1</v>
      </c>
      <c r="C10" s="17" t="s">
        <v>16</v>
      </c>
      <c r="D10" s="17" t="s">
        <v>13</v>
      </c>
      <c r="E10" s="20" t="s">
        <v>2</v>
      </c>
      <c r="F10" s="25" t="s">
        <v>28</v>
      </c>
      <c r="G10" s="26"/>
      <c r="H10" s="25" t="s">
        <v>29</v>
      </c>
      <c r="I10" s="26"/>
      <c r="J10" s="23" t="s">
        <v>30</v>
      </c>
      <c r="K10" s="23" t="s">
        <v>14</v>
      </c>
      <c r="L10" s="23" t="s">
        <v>15</v>
      </c>
      <c r="M10" s="23" t="s">
        <v>26</v>
      </c>
      <c r="N10" s="23" t="s">
        <v>27</v>
      </c>
      <c r="O10" s="23" t="s">
        <v>31</v>
      </c>
      <c r="P10" s="23" t="s">
        <v>3</v>
      </c>
      <c r="Q10" s="17" t="s">
        <v>4</v>
      </c>
    </row>
    <row r="11" spans="1:82" ht="59.65" customHeight="1" x14ac:dyDescent="0.25">
      <c r="A11" s="18"/>
      <c r="B11" s="18"/>
      <c r="C11" s="18"/>
      <c r="D11" s="18"/>
      <c r="E11" s="21"/>
      <c r="F11" s="27"/>
      <c r="G11" s="28"/>
      <c r="H11" s="27"/>
      <c r="I11" s="28"/>
      <c r="J11" s="19"/>
      <c r="K11" s="19"/>
      <c r="L11" s="19"/>
      <c r="M11" s="19"/>
      <c r="N11" s="19"/>
      <c r="O11" s="19"/>
      <c r="P11" s="19"/>
      <c r="Q11" s="19"/>
    </row>
    <row r="12" spans="1:82" ht="28.9" customHeight="1" x14ac:dyDescent="0.25">
      <c r="A12" s="19"/>
      <c r="B12" s="19"/>
      <c r="C12" s="19"/>
      <c r="D12" s="19"/>
      <c r="E12" s="22"/>
      <c r="F12" s="5" t="s">
        <v>23</v>
      </c>
      <c r="G12" s="6" t="s">
        <v>24</v>
      </c>
      <c r="H12" s="6" t="s">
        <v>23</v>
      </c>
      <c r="I12" s="6" t="s">
        <v>24</v>
      </c>
      <c r="J12" s="6" t="s">
        <v>25</v>
      </c>
      <c r="K12" s="6" t="s">
        <v>18</v>
      </c>
      <c r="L12" s="6" t="s">
        <v>18</v>
      </c>
      <c r="M12" s="6" t="s">
        <v>19</v>
      </c>
      <c r="N12" s="6" t="s">
        <v>20</v>
      </c>
      <c r="O12" s="6" t="s">
        <v>20</v>
      </c>
      <c r="P12" s="6" t="s">
        <v>19</v>
      </c>
      <c r="Q12" s="6"/>
    </row>
    <row r="13" spans="1:82" s="34" customFormat="1" ht="12.75" customHeight="1" x14ac:dyDescent="0.25">
      <c r="A13" s="39" t="s">
        <v>44</v>
      </c>
      <c r="B13" s="39" t="s">
        <v>64</v>
      </c>
      <c r="C13" s="39" t="s">
        <v>54</v>
      </c>
      <c r="D13" s="40">
        <v>6705000</v>
      </c>
      <c r="E13" s="40">
        <v>1500000</v>
      </c>
      <c r="F13" s="39" t="s">
        <v>74</v>
      </c>
      <c r="G13" s="44" t="s">
        <v>91</v>
      </c>
      <c r="H13" s="39" t="s">
        <v>84</v>
      </c>
      <c r="I13" s="44" t="s">
        <v>91</v>
      </c>
      <c r="J13" s="35">
        <v>25</v>
      </c>
      <c r="K13" s="35">
        <v>8</v>
      </c>
      <c r="L13" s="35">
        <v>5</v>
      </c>
      <c r="M13" s="35">
        <v>4</v>
      </c>
      <c r="N13" s="35">
        <v>4</v>
      </c>
      <c r="O13" s="35">
        <v>5</v>
      </c>
      <c r="P13" s="35">
        <v>2</v>
      </c>
      <c r="Q13" s="35">
        <f t="shared" ref="Q13:Q22" si="0">SUM(J13:P13)</f>
        <v>53</v>
      </c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  <c r="AF13" s="31"/>
      <c r="AG13" s="31"/>
      <c r="AH13" s="31"/>
      <c r="AI13" s="31"/>
      <c r="AJ13" s="31"/>
      <c r="AK13" s="31"/>
      <c r="AL13" s="31"/>
      <c r="AM13" s="31"/>
      <c r="AN13" s="31"/>
      <c r="AO13" s="31"/>
      <c r="AP13" s="31"/>
      <c r="AQ13" s="31"/>
      <c r="AR13" s="31"/>
      <c r="AS13" s="31"/>
      <c r="AT13" s="31"/>
      <c r="AU13" s="31"/>
      <c r="AV13" s="31"/>
      <c r="AW13" s="31"/>
      <c r="AX13" s="31"/>
      <c r="AY13" s="31"/>
      <c r="AZ13" s="31"/>
      <c r="BA13" s="31"/>
      <c r="BB13" s="31"/>
      <c r="BC13" s="31"/>
      <c r="BD13" s="31"/>
      <c r="BE13" s="31"/>
      <c r="BF13" s="31"/>
      <c r="BG13" s="31"/>
      <c r="BH13" s="31"/>
      <c r="BI13" s="31"/>
      <c r="BJ13" s="31"/>
      <c r="BK13" s="31"/>
      <c r="BL13" s="31"/>
      <c r="BM13" s="31"/>
      <c r="BN13" s="31"/>
      <c r="BO13" s="31"/>
      <c r="BP13" s="31"/>
      <c r="BQ13" s="31"/>
      <c r="BR13" s="31"/>
      <c r="BS13" s="31"/>
      <c r="BT13" s="31"/>
      <c r="BU13" s="31"/>
      <c r="BV13" s="31"/>
      <c r="BW13" s="31"/>
      <c r="BX13" s="31"/>
      <c r="BY13" s="31"/>
      <c r="BZ13" s="31"/>
      <c r="CA13" s="31"/>
      <c r="CB13" s="31"/>
      <c r="CC13" s="31"/>
      <c r="CD13" s="31"/>
    </row>
    <row r="14" spans="1:82" s="34" customFormat="1" ht="12.75" customHeight="1" x14ac:dyDescent="0.25">
      <c r="A14" s="39" t="s">
        <v>45</v>
      </c>
      <c r="B14" s="39" t="s">
        <v>65</v>
      </c>
      <c r="C14" s="39" t="s">
        <v>55</v>
      </c>
      <c r="D14" s="40">
        <v>1567920</v>
      </c>
      <c r="E14" s="40">
        <v>200000</v>
      </c>
      <c r="F14" s="39" t="s">
        <v>75</v>
      </c>
      <c r="G14" s="44" t="s">
        <v>91</v>
      </c>
      <c r="H14" s="39" t="s">
        <v>85</v>
      </c>
      <c r="I14" s="44" t="s">
        <v>92</v>
      </c>
      <c r="J14" s="35">
        <v>30</v>
      </c>
      <c r="K14" s="35">
        <v>12</v>
      </c>
      <c r="L14" s="35">
        <v>11</v>
      </c>
      <c r="M14" s="35">
        <v>4</v>
      </c>
      <c r="N14" s="35">
        <v>8</v>
      </c>
      <c r="O14" s="35">
        <v>8</v>
      </c>
      <c r="P14" s="35">
        <v>2</v>
      </c>
      <c r="Q14" s="35">
        <f t="shared" si="0"/>
        <v>75</v>
      </c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31"/>
      <c r="AG14" s="31"/>
      <c r="AH14" s="31"/>
      <c r="AI14" s="31"/>
      <c r="AJ14" s="31"/>
      <c r="AK14" s="31"/>
      <c r="AL14" s="31"/>
      <c r="AM14" s="31"/>
      <c r="AN14" s="31"/>
      <c r="AO14" s="31"/>
      <c r="AP14" s="31"/>
      <c r="AQ14" s="31"/>
      <c r="AR14" s="31"/>
      <c r="AS14" s="31"/>
      <c r="AT14" s="31"/>
      <c r="AU14" s="31"/>
      <c r="AV14" s="31"/>
      <c r="AW14" s="31"/>
      <c r="AX14" s="31"/>
      <c r="AY14" s="31"/>
      <c r="AZ14" s="31"/>
      <c r="BA14" s="31"/>
      <c r="BB14" s="31"/>
      <c r="BC14" s="31"/>
      <c r="BD14" s="31"/>
      <c r="BE14" s="31"/>
      <c r="BF14" s="31"/>
      <c r="BG14" s="31"/>
      <c r="BH14" s="31"/>
      <c r="BI14" s="31"/>
      <c r="BJ14" s="31"/>
      <c r="BK14" s="31"/>
      <c r="BL14" s="31"/>
      <c r="BM14" s="31"/>
      <c r="BN14" s="31"/>
      <c r="BO14" s="31"/>
      <c r="BP14" s="31"/>
      <c r="BQ14" s="31"/>
      <c r="BR14" s="31"/>
      <c r="BS14" s="31"/>
      <c r="BT14" s="31"/>
      <c r="BU14" s="31"/>
      <c r="BV14" s="31"/>
      <c r="BW14" s="31"/>
      <c r="BX14" s="31"/>
      <c r="BY14" s="31"/>
      <c r="BZ14" s="31"/>
      <c r="CA14" s="31"/>
      <c r="CB14" s="31"/>
      <c r="CC14" s="31"/>
      <c r="CD14" s="31"/>
    </row>
    <row r="15" spans="1:82" s="34" customFormat="1" ht="12.75" customHeight="1" x14ac:dyDescent="0.25">
      <c r="A15" s="39" t="s">
        <v>46</v>
      </c>
      <c r="B15" s="39" t="s">
        <v>66</v>
      </c>
      <c r="C15" s="39" t="s">
        <v>56</v>
      </c>
      <c r="D15" s="40">
        <v>655000</v>
      </c>
      <c r="E15" s="40">
        <v>300000</v>
      </c>
      <c r="F15" s="39" t="s">
        <v>94</v>
      </c>
      <c r="G15" s="44" t="s">
        <v>92</v>
      </c>
      <c r="H15" s="39" t="s">
        <v>86</v>
      </c>
      <c r="I15" s="44" t="s">
        <v>92</v>
      </c>
      <c r="J15" s="35">
        <v>26</v>
      </c>
      <c r="K15" s="35">
        <v>12</v>
      </c>
      <c r="L15" s="35">
        <v>9</v>
      </c>
      <c r="M15" s="35">
        <v>5</v>
      </c>
      <c r="N15" s="35">
        <v>5</v>
      </c>
      <c r="O15" s="35">
        <v>6</v>
      </c>
      <c r="P15" s="35">
        <v>4</v>
      </c>
      <c r="Q15" s="35">
        <f t="shared" si="0"/>
        <v>67</v>
      </c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  <c r="AF15" s="31"/>
      <c r="AG15" s="31"/>
      <c r="AH15" s="31"/>
      <c r="AI15" s="31"/>
      <c r="AJ15" s="31"/>
      <c r="AK15" s="31"/>
      <c r="AL15" s="31"/>
      <c r="AM15" s="31"/>
      <c r="AN15" s="31"/>
      <c r="AO15" s="31"/>
      <c r="AP15" s="31"/>
      <c r="AQ15" s="31"/>
      <c r="AR15" s="31"/>
      <c r="AS15" s="31"/>
      <c r="AT15" s="31"/>
      <c r="AU15" s="31"/>
      <c r="AV15" s="31"/>
      <c r="AW15" s="31"/>
      <c r="AX15" s="31"/>
      <c r="AY15" s="31"/>
      <c r="AZ15" s="31"/>
      <c r="BA15" s="31"/>
      <c r="BB15" s="31"/>
      <c r="BC15" s="31"/>
      <c r="BD15" s="31"/>
      <c r="BE15" s="31"/>
      <c r="BF15" s="31"/>
      <c r="BG15" s="31"/>
      <c r="BH15" s="31"/>
      <c r="BI15" s="31"/>
      <c r="BJ15" s="31"/>
      <c r="BK15" s="31"/>
      <c r="BL15" s="31"/>
      <c r="BM15" s="31"/>
      <c r="BN15" s="31"/>
      <c r="BO15" s="31"/>
      <c r="BP15" s="31"/>
      <c r="BQ15" s="31"/>
      <c r="BR15" s="31"/>
      <c r="BS15" s="31"/>
      <c r="BT15" s="31"/>
      <c r="BU15" s="31"/>
      <c r="BV15" s="31"/>
      <c r="BW15" s="31"/>
      <c r="BX15" s="31"/>
      <c r="BY15" s="31"/>
      <c r="BZ15" s="31"/>
      <c r="CA15" s="31"/>
      <c r="CB15" s="31"/>
      <c r="CC15" s="31"/>
      <c r="CD15" s="31"/>
    </row>
    <row r="16" spans="1:82" s="34" customFormat="1" ht="12.75" customHeight="1" x14ac:dyDescent="0.25">
      <c r="A16" s="39" t="s">
        <v>47</v>
      </c>
      <c r="B16" s="39" t="s">
        <v>67</v>
      </c>
      <c r="C16" s="39" t="s">
        <v>57</v>
      </c>
      <c r="D16" s="40">
        <v>2953312</v>
      </c>
      <c r="E16" s="40">
        <v>1300000</v>
      </c>
      <c r="F16" s="39" t="s">
        <v>77</v>
      </c>
      <c r="G16" s="44" t="s">
        <v>92</v>
      </c>
      <c r="H16" s="39" t="s">
        <v>87</v>
      </c>
      <c r="I16" s="44" t="s">
        <v>93</v>
      </c>
      <c r="J16" s="35">
        <v>38</v>
      </c>
      <c r="K16" s="35">
        <v>14</v>
      </c>
      <c r="L16" s="35">
        <v>15</v>
      </c>
      <c r="M16" s="35">
        <v>5</v>
      </c>
      <c r="N16" s="35">
        <v>8</v>
      </c>
      <c r="O16" s="35">
        <v>9</v>
      </c>
      <c r="P16" s="35">
        <v>5</v>
      </c>
      <c r="Q16" s="35">
        <f t="shared" si="0"/>
        <v>94</v>
      </c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31"/>
      <c r="AH16" s="31"/>
      <c r="AI16" s="31"/>
      <c r="AJ16" s="31"/>
      <c r="AK16" s="31"/>
      <c r="AL16" s="31"/>
      <c r="AM16" s="31"/>
      <c r="AN16" s="31"/>
      <c r="AO16" s="31"/>
      <c r="AP16" s="31"/>
      <c r="AQ16" s="31"/>
      <c r="AR16" s="31"/>
      <c r="AS16" s="31"/>
      <c r="AT16" s="31"/>
      <c r="AU16" s="31"/>
      <c r="AV16" s="31"/>
      <c r="AW16" s="31"/>
      <c r="AX16" s="31"/>
      <c r="AY16" s="31"/>
      <c r="AZ16" s="31"/>
      <c r="BA16" s="31"/>
      <c r="BB16" s="31"/>
      <c r="BC16" s="31"/>
      <c r="BD16" s="31"/>
      <c r="BE16" s="31"/>
      <c r="BF16" s="31"/>
      <c r="BG16" s="31"/>
      <c r="BH16" s="31"/>
      <c r="BI16" s="31"/>
      <c r="BJ16" s="31"/>
      <c r="BK16" s="31"/>
      <c r="BL16" s="31"/>
      <c r="BM16" s="31"/>
      <c r="BN16" s="31"/>
      <c r="BO16" s="31"/>
      <c r="BP16" s="31"/>
      <c r="BQ16" s="31"/>
      <c r="BR16" s="31"/>
      <c r="BS16" s="31"/>
      <c r="BT16" s="31"/>
      <c r="BU16" s="31"/>
      <c r="BV16" s="31"/>
      <c r="BW16" s="31"/>
      <c r="BX16" s="31"/>
      <c r="BY16" s="31"/>
      <c r="BZ16" s="31"/>
      <c r="CA16" s="31"/>
      <c r="CB16" s="31"/>
      <c r="CC16" s="31"/>
      <c r="CD16" s="31"/>
    </row>
    <row r="17" spans="1:82" s="34" customFormat="1" ht="12.75" customHeight="1" x14ac:dyDescent="0.25">
      <c r="A17" s="39" t="s">
        <v>48</v>
      </c>
      <c r="B17" s="39" t="s">
        <v>68</v>
      </c>
      <c r="C17" s="39" t="s">
        <v>58</v>
      </c>
      <c r="D17" s="40">
        <v>365000</v>
      </c>
      <c r="E17" s="40">
        <v>150000</v>
      </c>
      <c r="F17" s="39" t="s">
        <v>78</v>
      </c>
      <c r="G17" s="44" t="s">
        <v>92</v>
      </c>
      <c r="H17" s="39" t="s">
        <v>83</v>
      </c>
      <c r="I17" s="44" t="s">
        <v>92</v>
      </c>
      <c r="J17" s="35">
        <v>24</v>
      </c>
      <c r="K17" s="35">
        <v>13</v>
      </c>
      <c r="L17" s="35">
        <v>9</v>
      </c>
      <c r="M17" s="35">
        <v>4</v>
      </c>
      <c r="N17" s="35">
        <v>8</v>
      </c>
      <c r="O17" s="35">
        <v>5</v>
      </c>
      <c r="P17" s="35">
        <v>5</v>
      </c>
      <c r="Q17" s="35">
        <f t="shared" si="0"/>
        <v>68</v>
      </c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31"/>
      <c r="AG17" s="31"/>
      <c r="AH17" s="31"/>
      <c r="AI17" s="31"/>
      <c r="AJ17" s="31"/>
      <c r="AK17" s="31"/>
      <c r="AL17" s="31"/>
      <c r="AM17" s="31"/>
      <c r="AN17" s="31"/>
      <c r="AO17" s="31"/>
      <c r="AP17" s="31"/>
      <c r="AQ17" s="31"/>
      <c r="AR17" s="31"/>
      <c r="AS17" s="31"/>
      <c r="AT17" s="31"/>
      <c r="AU17" s="31"/>
      <c r="AV17" s="31"/>
      <c r="AW17" s="31"/>
      <c r="AX17" s="31"/>
      <c r="AY17" s="31"/>
      <c r="AZ17" s="31"/>
      <c r="BA17" s="31"/>
      <c r="BB17" s="31"/>
      <c r="BC17" s="31"/>
      <c r="BD17" s="31"/>
      <c r="BE17" s="31"/>
      <c r="BF17" s="31"/>
      <c r="BG17" s="31"/>
      <c r="BH17" s="31"/>
      <c r="BI17" s="31"/>
      <c r="BJ17" s="31"/>
      <c r="BK17" s="31"/>
      <c r="BL17" s="31"/>
      <c r="BM17" s="31"/>
      <c r="BN17" s="31"/>
      <c r="BO17" s="31"/>
      <c r="BP17" s="31"/>
      <c r="BQ17" s="31"/>
      <c r="BR17" s="31"/>
      <c r="BS17" s="31"/>
      <c r="BT17" s="31"/>
      <c r="BU17" s="31"/>
      <c r="BV17" s="31"/>
      <c r="BW17" s="31"/>
      <c r="BX17" s="31"/>
      <c r="BY17" s="31"/>
      <c r="BZ17" s="31"/>
      <c r="CA17" s="31"/>
      <c r="CB17" s="31"/>
      <c r="CC17" s="31"/>
      <c r="CD17" s="31"/>
    </row>
    <row r="18" spans="1:82" s="34" customFormat="1" ht="12.75" customHeight="1" x14ac:dyDescent="0.25">
      <c r="A18" s="39" t="s">
        <v>49</v>
      </c>
      <c r="B18" s="39" t="s">
        <v>69</v>
      </c>
      <c r="C18" s="39" t="s">
        <v>59</v>
      </c>
      <c r="D18" s="40">
        <v>3954618</v>
      </c>
      <c r="E18" s="40">
        <v>954618</v>
      </c>
      <c r="F18" s="39" t="s">
        <v>79</v>
      </c>
      <c r="G18" s="44" t="s">
        <v>91</v>
      </c>
      <c r="H18" s="39" t="s">
        <v>80</v>
      </c>
      <c r="I18" s="44" t="s">
        <v>92</v>
      </c>
      <c r="J18" s="35">
        <v>20</v>
      </c>
      <c r="K18" s="35">
        <v>12</v>
      </c>
      <c r="L18" s="35">
        <v>11</v>
      </c>
      <c r="M18" s="35">
        <v>4</v>
      </c>
      <c r="N18" s="35">
        <v>5</v>
      </c>
      <c r="O18" s="35">
        <v>8</v>
      </c>
      <c r="P18" s="35">
        <v>2</v>
      </c>
      <c r="Q18" s="35">
        <f t="shared" si="0"/>
        <v>62</v>
      </c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31"/>
      <c r="AH18" s="31"/>
      <c r="AI18" s="31"/>
      <c r="AJ18" s="31"/>
      <c r="AK18" s="31"/>
      <c r="AL18" s="31"/>
      <c r="AM18" s="31"/>
      <c r="AN18" s="31"/>
      <c r="AO18" s="31"/>
      <c r="AP18" s="31"/>
      <c r="AQ18" s="31"/>
      <c r="AR18" s="31"/>
      <c r="AS18" s="31"/>
      <c r="AT18" s="31"/>
      <c r="AU18" s="31"/>
      <c r="AV18" s="31"/>
      <c r="AW18" s="31"/>
      <c r="AX18" s="31"/>
      <c r="AY18" s="31"/>
      <c r="AZ18" s="31"/>
      <c r="BA18" s="31"/>
      <c r="BB18" s="31"/>
      <c r="BC18" s="31"/>
      <c r="BD18" s="31"/>
      <c r="BE18" s="31"/>
      <c r="BF18" s="31"/>
      <c r="BG18" s="31"/>
      <c r="BH18" s="31"/>
      <c r="BI18" s="31"/>
      <c r="BJ18" s="31"/>
      <c r="BK18" s="31"/>
      <c r="BL18" s="31"/>
      <c r="BM18" s="31"/>
      <c r="BN18" s="31"/>
      <c r="BO18" s="31"/>
      <c r="BP18" s="31"/>
      <c r="BQ18" s="31"/>
      <c r="BR18" s="31"/>
      <c r="BS18" s="31"/>
      <c r="BT18" s="31"/>
      <c r="BU18" s="31"/>
      <c r="BV18" s="31"/>
      <c r="BW18" s="31"/>
      <c r="BX18" s="31"/>
      <c r="BY18" s="31"/>
      <c r="BZ18" s="31"/>
      <c r="CA18" s="31"/>
      <c r="CB18" s="31"/>
      <c r="CC18" s="31"/>
      <c r="CD18" s="31"/>
    </row>
    <row r="19" spans="1:82" s="34" customFormat="1" ht="12.75" customHeight="1" x14ac:dyDescent="0.25">
      <c r="A19" s="39" t="s">
        <v>50</v>
      </c>
      <c r="B19" s="39" t="s">
        <v>70</v>
      </c>
      <c r="C19" s="39" t="s">
        <v>60</v>
      </c>
      <c r="D19" s="40">
        <v>10080000</v>
      </c>
      <c r="E19" s="40">
        <v>2100000</v>
      </c>
      <c r="F19" s="39" t="s">
        <v>80</v>
      </c>
      <c r="G19" s="44" t="s">
        <v>92</v>
      </c>
      <c r="H19" s="39" t="s">
        <v>79</v>
      </c>
      <c r="I19" s="44" t="s">
        <v>92</v>
      </c>
      <c r="J19" s="35">
        <v>38</v>
      </c>
      <c r="K19" s="35">
        <v>14</v>
      </c>
      <c r="L19" s="35">
        <v>14</v>
      </c>
      <c r="M19" s="35">
        <v>5</v>
      </c>
      <c r="N19" s="35">
        <v>9</v>
      </c>
      <c r="O19" s="35">
        <v>9</v>
      </c>
      <c r="P19" s="35">
        <v>5</v>
      </c>
      <c r="Q19" s="35">
        <f t="shared" si="0"/>
        <v>94</v>
      </c>
      <c r="R19" s="31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  <c r="AF19" s="31"/>
      <c r="AG19" s="31"/>
      <c r="AH19" s="31"/>
      <c r="AI19" s="31"/>
      <c r="AJ19" s="31"/>
      <c r="AK19" s="31"/>
      <c r="AL19" s="31"/>
      <c r="AM19" s="31"/>
      <c r="AN19" s="31"/>
      <c r="AO19" s="31"/>
      <c r="AP19" s="31"/>
      <c r="AQ19" s="31"/>
      <c r="AR19" s="31"/>
      <c r="AS19" s="31"/>
      <c r="AT19" s="31"/>
      <c r="AU19" s="31"/>
      <c r="AV19" s="31"/>
      <c r="AW19" s="31"/>
      <c r="AX19" s="31"/>
      <c r="AY19" s="31"/>
      <c r="AZ19" s="31"/>
      <c r="BA19" s="31"/>
      <c r="BB19" s="31"/>
      <c r="BC19" s="31"/>
      <c r="BD19" s="31"/>
      <c r="BE19" s="31"/>
      <c r="BF19" s="31"/>
      <c r="BG19" s="31"/>
      <c r="BH19" s="31"/>
      <c r="BI19" s="31"/>
      <c r="BJ19" s="31"/>
      <c r="BK19" s="31"/>
      <c r="BL19" s="31"/>
      <c r="BM19" s="31"/>
      <c r="BN19" s="31"/>
      <c r="BO19" s="31"/>
      <c r="BP19" s="31"/>
      <c r="BQ19" s="31"/>
      <c r="BR19" s="31"/>
      <c r="BS19" s="31"/>
      <c r="BT19" s="31"/>
      <c r="BU19" s="31"/>
      <c r="BV19" s="31"/>
      <c r="BW19" s="31"/>
      <c r="BX19" s="31"/>
      <c r="BY19" s="31"/>
      <c r="BZ19" s="31"/>
      <c r="CA19" s="31"/>
      <c r="CB19" s="31"/>
      <c r="CC19" s="31"/>
      <c r="CD19" s="31"/>
    </row>
    <row r="20" spans="1:82" s="34" customFormat="1" ht="12.75" customHeight="1" x14ac:dyDescent="0.25">
      <c r="A20" s="39" t="s">
        <v>51</v>
      </c>
      <c r="B20" s="39" t="s">
        <v>71</v>
      </c>
      <c r="C20" s="39" t="s">
        <v>61</v>
      </c>
      <c r="D20" s="40">
        <v>552000</v>
      </c>
      <c r="E20" s="40">
        <v>180000</v>
      </c>
      <c r="F20" s="39" t="s">
        <v>81</v>
      </c>
      <c r="G20" s="44" t="s">
        <v>92</v>
      </c>
      <c r="H20" s="39" t="s">
        <v>76</v>
      </c>
      <c r="I20" s="44" t="s">
        <v>92</v>
      </c>
      <c r="J20" s="35">
        <v>35</v>
      </c>
      <c r="K20" s="35">
        <v>11</v>
      </c>
      <c r="L20" s="35">
        <v>13</v>
      </c>
      <c r="M20" s="35">
        <v>5</v>
      </c>
      <c r="N20" s="35">
        <v>9</v>
      </c>
      <c r="O20" s="35">
        <v>8</v>
      </c>
      <c r="P20" s="35">
        <v>2</v>
      </c>
      <c r="Q20" s="35">
        <f t="shared" si="0"/>
        <v>83</v>
      </c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1"/>
      <c r="AH20" s="31"/>
      <c r="AI20" s="31"/>
      <c r="AJ20" s="31"/>
      <c r="AK20" s="31"/>
      <c r="AL20" s="31"/>
      <c r="AM20" s="31"/>
      <c r="AN20" s="31"/>
      <c r="AO20" s="31"/>
      <c r="AP20" s="31"/>
      <c r="AQ20" s="31"/>
      <c r="AR20" s="31"/>
      <c r="AS20" s="31"/>
      <c r="AT20" s="31"/>
      <c r="AU20" s="31"/>
      <c r="AV20" s="31"/>
      <c r="AW20" s="31"/>
      <c r="AX20" s="31"/>
      <c r="AY20" s="31"/>
      <c r="AZ20" s="31"/>
      <c r="BA20" s="31"/>
      <c r="BB20" s="31"/>
      <c r="BC20" s="31"/>
      <c r="BD20" s="31"/>
      <c r="BE20" s="31"/>
      <c r="BF20" s="31"/>
      <c r="BG20" s="31"/>
      <c r="BH20" s="31"/>
      <c r="BI20" s="31"/>
      <c r="BJ20" s="31"/>
      <c r="BK20" s="31"/>
      <c r="BL20" s="31"/>
      <c r="BM20" s="31"/>
      <c r="BN20" s="31"/>
      <c r="BO20" s="31"/>
      <c r="BP20" s="31"/>
      <c r="BQ20" s="31"/>
      <c r="BR20" s="31"/>
      <c r="BS20" s="31"/>
      <c r="BT20" s="31"/>
      <c r="BU20" s="31"/>
      <c r="BV20" s="31"/>
      <c r="BW20" s="31"/>
      <c r="BX20" s="31"/>
      <c r="BY20" s="31"/>
      <c r="BZ20" s="31"/>
      <c r="CA20" s="31"/>
      <c r="CB20" s="31"/>
      <c r="CC20" s="31"/>
      <c r="CD20" s="31"/>
    </row>
    <row r="21" spans="1:82" s="34" customFormat="1" ht="12.75" customHeight="1" x14ac:dyDescent="0.25">
      <c r="A21" s="39" t="s">
        <v>52</v>
      </c>
      <c r="B21" s="39" t="s">
        <v>72</v>
      </c>
      <c r="C21" s="39" t="s">
        <v>62</v>
      </c>
      <c r="D21" s="40">
        <v>525500</v>
      </c>
      <c r="E21" s="40">
        <v>300000</v>
      </c>
      <c r="F21" s="39" t="s">
        <v>82</v>
      </c>
      <c r="G21" s="44" t="s">
        <v>92</v>
      </c>
      <c r="H21" s="39" t="s">
        <v>88</v>
      </c>
      <c r="I21" s="44" t="s">
        <v>92</v>
      </c>
      <c r="J21" s="35">
        <v>36</v>
      </c>
      <c r="K21" s="35">
        <v>14</v>
      </c>
      <c r="L21" s="35">
        <v>14</v>
      </c>
      <c r="M21" s="35">
        <v>5</v>
      </c>
      <c r="N21" s="35">
        <v>8</v>
      </c>
      <c r="O21" s="35">
        <v>9</v>
      </c>
      <c r="P21" s="35">
        <v>4</v>
      </c>
      <c r="Q21" s="35">
        <f t="shared" si="0"/>
        <v>90</v>
      </c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  <c r="AH21" s="31"/>
      <c r="AI21" s="31"/>
      <c r="AJ21" s="31"/>
      <c r="AK21" s="31"/>
      <c r="AL21" s="31"/>
      <c r="AM21" s="31"/>
      <c r="AN21" s="31"/>
      <c r="AO21" s="31"/>
      <c r="AP21" s="31"/>
      <c r="AQ21" s="31"/>
      <c r="AR21" s="31"/>
      <c r="AS21" s="31"/>
      <c r="AT21" s="31"/>
      <c r="AU21" s="31"/>
      <c r="AV21" s="31"/>
      <c r="AW21" s="31"/>
      <c r="AX21" s="31"/>
      <c r="AY21" s="31"/>
      <c r="AZ21" s="31"/>
      <c r="BA21" s="31"/>
      <c r="BB21" s="31"/>
      <c r="BC21" s="31"/>
      <c r="BD21" s="31"/>
      <c r="BE21" s="31"/>
      <c r="BF21" s="31"/>
      <c r="BG21" s="31"/>
      <c r="BH21" s="31"/>
      <c r="BI21" s="31"/>
      <c r="BJ21" s="31"/>
      <c r="BK21" s="31"/>
      <c r="BL21" s="31"/>
      <c r="BM21" s="31"/>
      <c r="BN21" s="31"/>
      <c r="BO21" s="31"/>
      <c r="BP21" s="31"/>
      <c r="BQ21" s="31"/>
      <c r="BR21" s="31"/>
      <c r="BS21" s="31"/>
      <c r="BT21" s="31"/>
      <c r="BU21" s="31"/>
      <c r="BV21" s="31"/>
      <c r="BW21" s="31"/>
      <c r="BX21" s="31"/>
      <c r="BY21" s="31"/>
      <c r="BZ21" s="31"/>
      <c r="CA21" s="31"/>
      <c r="CB21" s="31"/>
      <c r="CC21" s="31"/>
      <c r="CD21" s="31"/>
    </row>
    <row r="22" spans="1:82" s="34" customFormat="1" ht="12.75" customHeight="1" x14ac:dyDescent="0.25">
      <c r="A22" s="39" t="s">
        <v>53</v>
      </c>
      <c r="B22" s="39" t="s">
        <v>73</v>
      </c>
      <c r="C22" s="39" t="s">
        <v>63</v>
      </c>
      <c r="D22" s="40">
        <v>690600</v>
      </c>
      <c r="E22" s="40">
        <v>350000</v>
      </c>
      <c r="F22" s="39" t="s">
        <v>83</v>
      </c>
      <c r="G22" s="44" t="s">
        <v>92</v>
      </c>
      <c r="H22" s="39" t="s">
        <v>89</v>
      </c>
      <c r="I22" s="44" t="s">
        <v>91</v>
      </c>
      <c r="J22" s="35">
        <v>25</v>
      </c>
      <c r="K22" s="35">
        <v>13</v>
      </c>
      <c r="L22" s="35">
        <v>10</v>
      </c>
      <c r="M22" s="35">
        <v>4</v>
      </c>
      <c r="N22" s="35">
        <v>7</v>
      </c>
      <c r="O22" s="35">
        <v>7</v>
      </c>
      <c r="P22" s="35">
        <v>3</v>
      </c>
      <c r="Q22" s="35">
        <f t="shared" si="0"/>
        <v>69</v>
      </c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31"/>
      <c r="AG22" s="31"/>
      <c r="AH22" s="31"/>
      <c r="AI22" s="31"/>
      <c r="AJ22" s="31"/>
      <c r="AK22" s="31"/>
      <c r="AL22" s="31"/>
      <c r="AM22" s="31"/>
      <c r="AN22" s="31"/>
      <c r="AO22" s="31"/>
      <c r="AP22" s="31"/>
      <c r="AQ22" s="31"/>
      <c r="AR22" s="31"/>
      <c r="AS22" s="31"/>
      <c r="AT22" s="31"/>
      <c r="AU22" s="31"/>
      <c r="AV22" s="31"/>
      <c r="AW22" s="31"/>
      <c r="AX22" s="31"/>
      <c r="AY22" s="31"/>
      <c r="AZ22" s="31"/>
      <c r="BA22" s="31"/>
      <c r="BB22" s="31"/>
      <c r="BC22" s="31"/>
      <c r="BD22" s="31"/>
      <c r="BE22" s="31"/>
      <c r="BF22" s="31"/>
      <c r="BG22" s="31"/>
      <c r="BH22" s="31"/>
      <c r="BI22" s="31"/>
      <c r="BJ22" s="31"/>
      <c r="BK22" s="31"/>
      <c r="BL22" s="31"/>
      <c r="BM22" s="31"/>
      <c r="BN22" s="31"/>
      <c r="BO22" s="31"/>
      <c r="BP22" s="31"/>
      <c r="BQ22" s="31"/>
      <c r="BR22" s="31"/>
      <c r="BS22" s="31"/>
      <c r="BT22" s="31"/>
      <c r="BU22" s="31"/>
      <c r="BV22" s="31"/>
      <c r="BW22" s="31"/>
      <c r="BX22" s="31"/>
      <c r="BY22" s="31"/>
      <c r="BZ22" s="31"/>
      <c r="CA22" s="31"/>
      <c r="CB22" s="31"/>
      <c r="CC22" s="31"/>
      <c r="CD22" s="31"/>
    </row>
    <row r="23" spans="1:82" x14ac:dyDescent="0.25">
      <c r="D23" s="38">
        <f>SUM(D13:D22)</f>
        <v>28048950</v>
      </c>
      <c r="E23" s="38">
        <f>SUM(E13:E22)</f>
        <v>7334618</v>
      </c>
      <c r="F23" s="36"/>
    </row>
    <row r="24" spans="1:82" x14ac:dyDescent="0.25">
      <c r="E24" s="36"/>
      <c r="F24" s="36"/>
      <c r="G24" s="36"/>
      <c r="H24" s="36"/>
    </row>
  </sheetData>
  <mergeCells count="16">
    <mergeCell ref="L10:L11"/>
    <mergeCell ref="M10:M11"/>
    <mergeCell ref="N10:N11"/>
    <mergeCell ref="O10:O11"/>
    <mergeCell ref="P10:P11"/>
    <mergeCell ref="Q10:Q11"/>
    <mergeCell ref="D8:Q8"/>
    <mergeCell ref="A10:A12"/>
    <mergeCell ref="B10:B12"/>
    <mergeCell ref="C10:C12"/>
    <mergeCell ref="D10:D12"/>
    <mergeCell ref="E10:E12"/>
    <mergeCell ref="F10:G11"/>
    <mergeCell ref="H10:I11"/>
    <mergeCell ref="J10:J11"/>
    <mergeCell ref="K10:K11"/>
  </mergeCells>
  <dataValidations count="4">
    <dataValidation type="decimal" operator="lessThanOrEqual" allowBlank="1" showInputMessage="1" showErrorMessage="1" error="max. 40" sqref="J13:J22" xr:uid="{00EB607D-1093-4A86-9C7E-1F124D1E645B}">
      <formula1>40</formula1>
    </dataValidation>
    <dataValidation type="decimal" operator="lessThanOrEqual" allowBlank="1" showInputMessage="1" showErrorMessage="1" error="max. 15" sqref="K13:L22" xr:uid="{B01FBAC4-3375-4ADC-A27B-0E46781AE826}">
      <formula1>15</formula1>
    </dataValidation>
    <dataValidation type="decimal" operator="lessThanOrEqual" allowBlank="1" showInputMessage="1" showErrorMessage="1" error="max. 5" sqref="M13:M22 P13:P22" xr:uid="{B1948314-CE9A-4AFC-893B-C3BF37D7084B}">
      <formula1>5</formula1>
    </dataValidation>
    <dataValidation type="decimal" operator="lessThanOrEqual" allowBlank="1" showInputMessage="1" showErrorMessage="1" error="max. 10" sqref="N13:O22" xr:uid="{7DEC2547-D4C8-4E22-B6EF-B754C7149B9A}">
      <formula1>10</formula1>
    </dataValidation>
  </dataValidations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651176-0FCC-4270-8FA3-97A715E3104B}">
  <dimension ref="A1:CD24"/>
  <sheetViews>
    <sheetView workbookViewId="0"/>
  </sheetViews>
  <sheetFormatPr defaultColWidth="9.28515625" defaultRowHeight="12.75" x14ac:dyDescent="0.25"/>
  <cols>
    <col min="1" max="1" width="11.7109375" style="31" customWidth="1"/>
    <col min="2" max="2" width="30" style="31" bestFit="1" customWidth="1"/>
    <col min="3" max="3" width="43.7109375" style="31" customWidth="1"/>
    <col min="4" max="4" width="15.5703125" style="31" customWidth="1"/>
    <col min="5" max="5" width="15" style="31" customWidth="1"/>
    <col min="6" max="6" width="15.7109375" style="31" customWidth="1"/>
    <col min="7" max="7" width="7.42578125" style="32" customWidth="1"/>
    <col min="8" max="8" width="15.7109375" style="32" customWidth="1"/>
    <col min="9" max="9" width="7.7109375" style="31" customWidth="1"/>
    <col min="10" max="10" width="9.7109375" style="31" customWidth="1"/>
    <col min="11" max="16384" width="9.28515625" style="31"/>
  </cols>
  <sheetData>
    <row r="1" spans="1:82" ht="38.25" customHeight="1" x14ac:dyDescent="0.25">
      <c r="A1" s="30" t="s">
        <v>32</v>
      </c>
    </row>
    <row r="2" spans="1:82" x14ac:dyDescent="0.25">
      <c r="A2" s="33" t="s">
        <v>39</v>
      </c>
      <c r="D2" s="33" t="s">
        <v>21</v>
      </c>
    </row>
    <row r="3" spans="1:82" x14ac:dyDescent="0.25">
      <c r="A3" s="33" t="s">
        <v>37</v>
      </c>
      <c r="D3" s="31" t="s">
        <v>35</v>
      </c>
    </row>
    <row r="4" spans="1:82" x14ac:dyDescent="0.25">
      <c r="A4" s="33" t="s">
        <v>40</v>
      </c>
      <c r="D4" s="31" t="s">
        <v>33</v>
      </c>
    </row>
    <row r="5" spans="1:82" x14ac:dyDescent="0.25">
      <c r="A5" s="33" t="s">
        <v>41</v>
      </c>
      <c r="D5" s="31" t="s">
        <v>34</v>
      </c>
    </row>
    <row r="6" spans="1:82" x14ac:dyDescent="0.25">
      <c r="A6" s="33" t="s">
        <v>42</v>
      </c>
      <c r="D6" s="31" t="s">
        <v>43</v>
      </c>
    </row>
    <row r="7" spans="1:82" x14ac:dyDescent="0.25">
      <c r="A7" s="37" t="s">
        <v>38</v>
      </c>
      <c r="D7" s="33" t="s">
        <v>22</v>
      </c>
    </row>
    <row r="8" spans="1:82" ht="75" customHeight="1" x14ac:dyDescent="0.25">
      <c r="D8" s="24" t="s">
        <v>36</v>
      </c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</row>
    <row r="9" spans="1:82" x14ac:dyDescent="0.25">
      <c r="A9" s="4"/>
    </row>
    <row r="10" spans="1:82" ht="26.65" customHeight="1" x14ac:dyDescent="0.25">
      <c r="A10" s="17" t="s">
        <v>0</v>
      </c>
      <c r="B10" s="17" t="s">
        <v>1</v>
      </c>
      <c r="C10" s="17" t="s">
        <v>16</v>
      </c>
      <c r="D10" s="17" t="s">
        <v>13</v>
      </c>
      <c r="E10" s="20" t="s">
        <v>2</v>
      </c>
      <c r="F10" s="25" t="s">
        <v>28</v>
      </c>
      <c r="G10" s="26"/>
      <c r="H10" s="25" t="s">
        <v>29</v>
      </c>
      <c r="I10" s="26"/>
      <c r="J10" s="23" t="s">
        <v>30</v>
      </c>
      <c r="K10" s="23" t="s">
        <v>14</v>
      </c>
      <c r="L10" s="23" t="s">
        <v>15</v>
      </c>
      <c r="M10" s="23" t="s">
        <v>26</v>
      </c>
      <c r="N10" s="23" t="s">
        <v>27</v>
      </c>
      <c r="O10" s="23" t="s">
        <v>31</v>
      </c>
      <c r="P10" s="23" t="s">
        <v>3</v>
      </c>
      <c r="Q10" s="17" t="s">
        <v>4</v>
      </c>
    </row>
    <row r="11" spans="1:82" ht="59.65" customHeight="1" x14ac:dyDescent="0.25">
      <c r="A11" s="18"/>
      <c r="B11" s="18"/>
      <c r="C11" s="18"/>
      <c r="D11" s="18"/>
      <c r="E11" s="21"/>
      <c r="F11" s="27"/>
      <c r="G11" s="28"/>
      <c r="H11" s="27"/>
      <c r="I11" s="28"/>
      <c r="J11" s="19"/>
      <c r="K11" s="19"/>
      <c r="L11" s="19"/>
      <c r="M11" s="19"/>
      <c r="N11" s="19"/>
      <c r="O11" s="19"/>
      <c r="P11" s="19"/>
      <c r="Q11" s="19"/>
    </row>
    <row r="12" spans="1:82" ht="28.9" customHeight="1" x14ac:dyDescent="0.25">
      <c r="A12" s="19"/>
      <c r="B12" s="19"/>
      <c r="C12" s="19"/>
      <c r="D12" s="19"/>
      <c r="E12" s="22"/>
      <c r="F12" s="5" t="s">
        <v>23</v>
      </c>
      <c r="G12" s="6" t="s">
        <v>24</v>
      </c>
      <c r="H12" s="6" t="s">
        <v>23</v>
      </c>
      <c r="I12" s="6" t="s">
        <v>24</v>
      </c>
      <c r="J12" s="6" t="s">
        <v>25</v>
      </c>
      <c r="K12" s="6" t="s">
        <v>18</v>
      </c>
      <c r="L12" s="6" t="s">
        <v>18</v>
      </c>
      <c r="M12" s="6" t="s">
        <v>19</v>
      </c>
      <c r="N12" s="6" t="s">
        <v>20</v>
      </c>
      <c r="O12" s="6" t="s">
        <v>20</v>
      </c>
      <c r="P12" s="6" t="s">
        <v>19</v>
      </c>
      <c r="Q12" s="6"/>
    </row>
    <row r="13" spans="1:82" s="34" customFormat="1" ht="12.75" customHeight="1" x14ac:dyDescent="0.25">
      <c r="A13" s="39" t="s">
        <v>44</v>
      </c>
      <c r="B13" s="39" t="s">
        <v>64</v>
      </c>
      <c r="C13" s="39" t="s">
        <v>54</v>
      </c>
      <c r="D13" s="40">
        <v>6705000</v>
      </c>
      <c r="E13" s="40">
        <v>1500000</v>
      </c>
      <c r="F13" s="39" t="s">
        <v>74</v>
      </c>
      <c r="G13" s="44" t="s">
        <v>91</v>
      </c>
      <c r="H13" s="39" t="s">
        <v>84</v>
      </c>
      <c r="I13" s="44" t="s">
        <v>91</v>
      </c>
      <c r="J13" s="35">
        <v>20</v>
      </c>
      <c r="K13" s="35">
        <v>8</v>
      </c>
      <c r="L13" s="35">
        <v>5</v>
      </c>
      <c r="M13" s="35">
        <v>4</v>
      </c>
      <c r="N13" s="35">
        <v>8</v>
      </c>
      <c r="O13" s="35">
        <v>6</v>
      </c>
      <c r="P13" s="35">
        <v>2</v>
      </c>
      <c r="Q13" s="35">
        <f t="shared" ref="Q13:Q22" si="0">SUM(J13:P13)</f>
        <v>53</v>
      </c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  <c r="AF13" s="31"/>
      <c r="AG13" s="31"/>
      <c r="AH13" s="31"/>
      <c r="AI13" s="31"/>
      <c r="AJ13" s="31"/>
      <c r="AK13" s="31"/>
      <c r="AL13" s="31"/>
      <c r="AM13" s="31"/>
      <c r="AN13" s="31"/>
      <c r="AO13" s="31"/>
      <c r="AP13" s="31"/>
      <c r="AQ13" s="31"/>
      <c r="AR13" s="31"/>
      <c r="AS13" s="31"/>
      <c r="AT13" s="31"/>
      <c r="AU13" s="31"/>
      <c r="AV13" s="31"/>
      <c r="AW13" s="31"/>
      <c r="AX13" s="31"/>
      <c r="AY13" s="31"/>
      <c r="AZ13" s="31"/>
      <c r="BA13" s="31"/>
      <c r="BB13" s="31"/>
      <c r="BC13" s="31"/>
      <c r="BD13" s="31"/>
      <c r="BE13" s="31"/>
      <c r="BF13" s="31"/>
      <c r="BG13" s="31"/>
      <c r="BH13" s="31"/>
      <c r="BI13" s="31"/>
      <c r="BJ13" s="31"/>
      <c r="BK13" s="31"/>
      <c r="BL13" s="31"/>
      <c r="BM13" s="31"/>
      <c r="BN13" s="31"/>
      <c r="BO13" s="31"/>
      <c r="BP13" s="31"/>
      <c r="BQ13" s="31"/>
      <c r="BR13" s="31"/>
      <c r="BS13" s="31"/>
      <c r="BT13" s="31"/>
      <c r="BU13" s="31"/>
      <c r="BV13" s="31"/>
      <c r="BW13" s="31"/>
      <c r="BX13" s="31"/>
      <c r="BY13" s="31"/>
      <c r="BZ13" s="31"/>
      <c r="CA13" s="31"/>
      <c r="CB13" s="31"/>
      <c r="CC13" s="31"/>
      <c r="CD13" s="31"/>
    </row>
    <row r="14" spans="1:82" s="34" customFormat="1" ht="12.75" customHeight="1" x14ac:dyDescent="0.25">
      <c r="A14" s="39" t="s">
        <v>45</v>
      </c>
      <c r="B14" s="39" t="s">
        <v>65</v>
      </c>
      <c r="C14" s="39" t="s">
        <v>55</v>
      </c>
      <c r="D14" s="40">
        <v>1567920</v>
      </c>
      <c r="E14" s="40">
        <v>200000</v>
      </c>
      <c r="F14" s="39" t="s">
        <v>75</v>
      </c>
      <c r="G14" s="44" t="s">
        <v>91</v>
      </c>
      <c r="H14" s="39" t="s">
        <v>85</v>
      </c>
      <c r="I14" s="44" t="s">
        <v>92</v>
      </c>
      <c r="J14" s="35">
        <v>32</v>
      </c>
      <c r="K14" s="35">
        <v>12</v>
      </c>
      <c r="L14" s="35">
        <v>12</v>
      </c>
      <c r="M14" s="35">
        <v>5</v>
      </c>
      <c r="N14" s="35">
        <v>7</v>
      </c>
      <c r="O14" s="35">
        <v>9</v>
      </c>
      <c r="P14" s="35">
        <v>3</v>
      </c>
      <c r="Q14" s="35">
        <f t="shared" si="0"/>
        <v>80</v>
      </c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31"/>
      <c r="AG14" s="31"/>
      <c r="AH14" s="31"/>
      <c r="AI14" s="31"/>
      <c r="AJ14" s="31"/>
      <c r="AK14" s="31"/>
      <c r="AL14" s="31"/>
      <c r="AM14" s="31"/>
      <c r="AN14" s="31"/>
      <c r="AO14" s="31"/>
      <c r="AP14" s="31"/>
      <c r="AQ14" s="31"/>
      <c r="AR14" s="31"/>
      <c r="AS14" s="31"/>
      <c r="AT14" s="31"/>
      <c r="AU14" s="31"/>
      <c r="AV14" s="31"/>
      <c r="AW14" s="31"/>
      <c r="AX14" s="31"/>
      <c r="AY14" s="31"/>
      <c r="AZ14" s="31"/>
      <c r="BA14" s="31"/>
      <c r="BB14" s="31"/>
      <c r="BC14" s="31"/>
      <c r="BD14" s="31"/>
      <c r="BE14" s="31"/>
      <c r="BF14" s="31"/>
      <c r="BG14" s="31"/>
      <c r="BH14" s="31"/>
      <c r="BI14" s="31"/>
      <c r="BJ14" s="31"/>
      <c r="BK14" s="31"/>
      <c r="BL14" s="31"/>
      <c r="BM14" s="31"/>
      <c r="BN14" s="31"/>
      <c r="BO14" s="31"/>
      <c r="BP14" s="31"/>
      <c r="BQ14" s="31"/>
      <c r="BR14" s="31"/>
      <c r="BS14" s="31"/>
      <c r="BT14" s="31"/>
      <c r="BU14" s="31"/>
      <c r="BV14" s="31"/>
      <c r="BW14" s="31"/>
      <c r="BX14" s="31"/>
      <c r="BY14" s="31"/>
      <c r="BZ14" s="31"/>
      <c r="CA14" s="31"/>
      <c r="CB14" s="31"/>
      <c r="CC14" s="31"/>
      <c r="CD14" s="31"/>
    </row>
    <row r="15" spans="1:82" s="34" customFormat="1" ht="12.75" customHeight="1" x14ac:dyDescent="0.25">
      <c r="A15" s="39" t="s">
        <v>46</v>
      </c>
      <c r="B15" s="39" t="s">
        <v>66</v>
      </c>
      <c r="C15" s="39" t="s">
        <v>56</v>
      </c>
      <c r="D15" s="40">
        <v>655000</v>
      </c>
      <c r="E15" s="40">
        <v>300000</v>
      </c>
      <c r="F15" s="39" t="s">
        <v>94</v>
      </c>
      <c r="G15" s="44" t="s">
        <v>92</v>
      </c>
      <c r="H15" s="39" t="s">
        <v>86</v>
      </c>
      <c r="I15" s="44" t="s">
        <v>92</v>
      </c>
      <c r="J15" s="35">
        <v>25</v>
      </c>
      <c r="K15" s="35">
        <v>10</v>
      </c>
      <c r="L15" s="35">
        <v>10</v>
      </c>
      <c r="M15" s="35">
        <v>5</v>
      </c>
      <c r="N15" s="35">
        <v>5</v>
      </c>
      <c r="O15" s="35">
        <v>5</v>
      </c>
      <c r="P15" s="35">
        <v>4</v>
      </c>
      <c r="Q15" s="35">
        <f t="shared" si="0"/>
        <v>64</v>
      </c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  <c r="AF15" s="31"/>
      <c r="AG15" s="31"/>
      <c r="AH15" s="31"/>
      <c r="AI15" s="31"/>
      <c r="AJ15" s="31"/>
      <c r="AK15" s="31"/>
      <c r="AL15" s="31"/>
      <c r="AM15" s="31"/>
      <c r="AN15" s="31"/>
      <c r="AO15" s="31"/>
      <c r="AP15" s="31"/>
      <c r="AQ15" s="31"/>
      <c r="AR15" s="31"/>
      <c r="AS15" s="31"/>
      <c r="AT15" s="31"/>
      <c r="AU15" s="31"/>
      <c r="AV15" s="31"/>
      <c r="AW15" s="31"/>
      <c r="AX15" s="31"/>
      <c r="AY15" s="31"/>
      <c r="AZ15" s="31"/>
      <c r="BA15" s="31"/>
      <c r="BB15" s="31"/>
      <c r="BC15" s="31"/>
      <c r="BD15" s="31"/>
      <c r="BE15" s="31"/>
      <c r="BF15" s="31"/>
      <c r="BG15" s="31"/>
      <c r="BH15" s="31"/>
      <c r="BI15" s="31"/>
      <c r="BJ15" s="31"/>
      <c r="BK15" s="31"/>
      <c r="BL15" s="31"/>
      <c r="BM15" s="31"/>
      <c r="BN15" s="31"/>
      <c r="BO15" s="31"/>
      <c r="BP15" s="31"/>
      <c r="BQ15" s="31"/>
      <c r="BR15" s="31"/>
      <c r="BS15" s="31"/>
      <c r="BT15" s="31"/>
      <c r="BU15" s="31"/>
      <c r="BV15" s="31"/>
      <c r="BW15" s="31"/>
      <c r="BX15" s="31"/>
      <c r="BY15" s="31"/>
      <c r="BZ15" s="31"/>
      <c r="CA15" s="31"/>
      <c r="CB15" s="31"/>
      <c r="CC15" s="31"/>
      <c r="CD15" s="31"/>
    </row>
    <row r="16" spans="1:82" s="34" customFormat="1" ht="12.75" customHeight="1" x14ac:dyDescent="0.25">
      <c r="A16" s="39" t="s">
        <v>47</v>
      </c>
      <c r="B16" s="39" t="s">
        <v>67</v>
      </c>
      <c r="C16" s="39" t="s">
        <v>57</v>
      </c>
      <c r="D16" s="40">
        <v>2953312</v>
      </c>
      <c r="E16" s="40">
        <v>1300000</v>
      </c>
      <c r="F16" s="39" t="s">
        <v>77</v>
      </c>
      <c r="G16" s="44" t="s">
        <v>92</v>
      </c>
      <c r="H16" s="39" t="s">
        <v>87</v>
      </c>
      <c r="I16" s="44" t="s">
        <v>93</v>
      </c>
      <c r="J16" s="35">
        <v>37</v>
      </c>
      <c r="K16" s="35">
        <v>14</v>
      </c>
      <c r="L16" s="35">
        <v>13</v>
      </c>
      <c r="M16" s="35">
        <v>5</v>
      </c>
      <c r="N16" s="35">
        <v>9</v>
      </c>
      <c r="O16" s="35">
        <v>10</v>
      </c>
      <c r="P16" s="35">
        <v>5</v>
      </c>
      <c r="Q16" s="35">
        <f t="shared" si="0"/>
        <v>93</v>
      </c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31"/>
      <c r="AH16" s="31"/>
      <c r="AI16" s="31"/>
      <c r="AJ16" s="31"/>
      <c r="AK16" s="31"/>
      <c r="AL16" s="31"/>
      <c r="AM16" s="31"/>
      <c r="AN16" s="31"/>
      <c r="AO16" s="31"/>
      <c r="AP16" s="31"/>
      <c r="AQ16" s="31"/>
      <c r="AR16" s="31"/>
      <c r="AS16" s="31"/>
      <c r="AT16" s="31"/>
      <c r="AU16" s="31"/>
      <c r="AV16" s="31"/>
      <c r="AW16" s="31"/>
      <c r="AX16" s="31"/>
      <c r="AY16" s="31"/>
      <c r="AZ16" s="31"/>
      <c r="BA16" s="31"/>
      <c r="BB16" s="31"/>
      <c r="BC16" s="31"/>
      <c r="BD16" s="31"/>
      <c r="BE16" s="31"/>
      <c r="BF16" s="31"/>
      <c r="BG16" s="31"/>
      <c r="BH16" s="31"/>
      <c r="BI16" s="31"/>
      <c r="BJ16" s="31"/>
      <c r="BK16" s="31"/>
      <c r="BL16" s="31"/>
      <c r="BM16" s="31"/>
      <c r="BN16" s="31"/>
      <c r="BO16" s="31"/>
      <c r="BP16" s="31"/>
      <c r="BQ16" s="31"/>
      <c r="BR16" s="31"/>
      <c r="BS16" s="31"/>
      <c r="BT16" s="31"/>
      <c r="BU16" s="31"/>
      <c r="BV16" s="31"/>
      <c r="BW16" s="31"/>
      <c r="BX16" s="31"/>
      <c r="BY16" s="31"/>
      <c r="BZ16" s="31"/>
      <c r="CA16" s="31"/>
      <c r="CB16" s="31"/>
      <c r="CC16" s="31"/>
      <c r="CD16" s="31"/>
    </row>
    <row r="17" spans="1:82" s="34" customFormat="1" ht="12.75" customHeight="1" x14ac:dyDescent="0.25">
      <c r="A17" s="39" t="s">
        <v>48</v>
      </c>
      <c r="B17" s="39" t="s">
        <v>68</v>
      </c>
      <c r="C17" s="39" t="s">
        <v>58</v>
      </c>
      <c r="D17" s="40">
        <v>365000</v>
      </c>
      <c r="E17" s="40">
        <v>150000</v>
      </c>
      <c r="F17" s="39" t="s">
        <v>78</v>
      </c>
      <c r="G17" s="44" t="s">
        <v>92</v>
      </c>
      <c r="H17" s="39" t="s">
        <v>83</v>
      </c>
      <c r="I17" s="44" t="s">
        <v>92</v>
      </c>
      <c r="J17" s="35">
        <v>26</v>
      </c>
      <c r="K17" s="35">
        <v>10</v>
      </c>
      <c r="L17" s="35">
        <v>10</v>
      </c>
      <c r="M17" s="35">
        <v>5</v>
      </c>
      <c r="N17" s="35">
        <v>5</v>
      </c>
      <c r="O17" s="35">
        <v>4</v>
      </c>
      <c r="P17" s="35">
        <v>5</v>
      </c>
      <c r="Q17" s="35">
        <f t="shared" si="0"/>
        <v>65</v>
      </c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31"/>
      <c r="AG17" s="31"/>
      <c r="AH17" s="31"/>
      <c r="AI17" s="31"/>
      <c r="AJ17" s="31"/>
      <c r="AK17" s="31"/>
      <c r="AL17" s="31"/>
      <c r="AM17" s="31"/>
      <c r="AN17" s="31"/>
      <c r="AO17" s="31"/>
      <c r="AP17" s="31"/>
      <c r="AQ17" s="31"/>
      <c r="AR17" s="31"/>
      <c r="AS17" s="31"/>
      <c r="AT17" s="31"/>
      <c r="AU17" s="31"/>
      <c r="AV17" s="31"/>
      <c r="AW17" s="31"/>
      <c r="AX17" s="31"/>
      <c r="AY17" s="31"/>
      <c r="AZ17" s="31"/>
      <c r="BA17" s="31"/>
      <c r="BB17" s="31"/>
      <c r="BC17" s="31"/>
      <c r="BD17" s="31"/>
      <c r="BE17" s="31"/>
      <c r="BF17" s="31"/>
      <c r="BG17" s="31"/>
      <c r="BH17" s="31"/>
      <c r="BI17" s="31"/>
      <c r="BJ17" s="31"/>
      <c r="BK17" s="31"/>
      <c r="BL17" s="31"/>
      <c r="BM17" s="31"/>
      <c r="BN17" s="31"/>
      <c r="BO17" s="31"/>
      <c r="BP17" s="31"/>
      <c r="BQ17" s="31"/>
      <c r="BR17" s="31"/>
      <c r="BS17" s="31"/>
      <c r="BT17" s="31"/>
      <c r="BU17" s="31"/>
      <c r="BV17" s="31"/>
      <c r="BW17" s="31"/>
      <c r="BX17" s="31"/>
      <c r="BY17" s="31"/>
      <c r="BZ17" s="31"/>
      <c r="CA17" s="31"/>
      <c r="CB17" s="31"/>
      <c r="CC17" s="31"/>
      <c r="CD17" s="31"/>
    </row>
    <row r="18" spans="1:82" s="34" customFormat="1" ht="12.75" customHeight="1" x14ac:dyDescent="0.25">
      <c r="A18" s="39" t="s">
        <v>49</v>
      </c>
      <c r="B18" s="39" t="s">
        <v>69</v>
      </c>
      <c r="C18" s="39" t="s">
        <v>59</v>
      </c>
      <c r="D18" s="40">
        <v>3954618</v>
      </c>
      <c r="E18" s="40">
        <v>954618</v>
      </c>
      <c r="F18" s="39" t="s">
        <v>79</v>
      </c>
      <c r="G18" s="44" t="s">
        <v>91</v>
      </c>
      <c r="H18" s="39" t="s">
        <v>80</v>
      </c>
      <c r="I18" s="44" t="s">
        <v>92</v>
      </c>
      <c r="J18" s="35">
        <v>22</v>
      </c>
      <c r="K18" s="35">
        <v>12</v>
      </c>
      <c r="L18" s="35">
        <v>10</v>
      </c>
      <c r="M18" s="35">
        <v>5</v>
      </c>
      <c r="N18" s="35">
        <v>5</v>
      </c>
      <c r="O18" s="35">
        <v>8</v>
      </c>
      <c r="P18" s="35">
        <v>2</v>
      </c>
      <c r="Q18" s="35">
        <f t="shared" si="0"/>
        <v>64</v>
      </c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31"/>
      <c r="AH18" s="31"/>
      <c r="AI18" s="31"/>
      <c r="AJ18" s="31"/>
      <c r="AK18" s="31"/>
      <c r="AL18" s="31"/>
      <c r="AM18" s="31"/>
      <c r="AN18" s="31"/>
      <c r="AO18" s="31"/>
      <c r="AP18" s="31"/>
      <c r="AQ18" s="31"/>
      <c r="AR18" s="31"/>
      <c r="AS18" s="31"/>
      <c r="AT18" s="31"/>
      <c r="AU18" s="31"/>
      <c r="AV18" s="31"/>
      <c r="AW18" s="31"/>
      <c r="AX18" s="31"/>
      <c r="AY18" s="31"/>
      <c r="AZ18" s="31"/>
      <c r="BA18" s="31"/>
      <c r="BB18" s="31"/>
      <c r="BC18" s="31"/>
      <c r="BD18" s="31"/>
      <c r="BE18" s="31"/>
      <c r="BF18" s="31"/>
      <c r="BG18" s="31"/>
      <c r="BH18" s="31"/>
      <c r="BI18" s="31"/>
      <c r="BJ18" s="31"/>
      <c r="BK18" s="31"/>
      <c r="BL18" s="31"/>
      <c r="BM18" s="31"/>
      <c r="BN18" s="31"/>
      <c r="BO18" s="31"/>
      <c r="BP18" s="31"/>
      <c r="BQ18" s="31"/>
      <c r="BR18" s="31"/>
      <c r="BS18" s="31"/>
      <c r="BT18" s="31"/>
      <c r="BU18" s="31"/>
      <c r="BV18" s="31"/>
      <c r="BW18" s="31"/>
      <c r="BX18" s="31"/>
      <c r="BY18" s="31"/>
      <c r="BZ18" s="31"/>
      <c r="CA18" s="31"/>
      <c r="CB18" s="31"/>
      <c r="CC18" s="31"/>
      <c r="CD18" s="31"/>
    </row>
    <row r="19" spans="1:82" s="34" customFormat="1" ht="12.75" customHeight="1" x14ac:dyDescent="0.25">
      <c r="A19" s="39" t="s">
        <v>50</v>
      </c>
      <c r="B19" s="39" t="s">
        <v>70</v>
      </c>
      <c r="C19" s="39" t="s">
        <v>60</v>
      </c>
      <c r="D19" s="40">
        <v>10080000</v>
      </c>
      <c r="E19" s="40">
        <v>2100000</v>
      </c>
      <c r="F19" s="39" t="s">
        <v>80</v>
      </c>
      <c r="G19" s="44" t="s">
        <v>92</v>
      </c>
      <c r="H19" s="39" t="s">
        <v>79</v>
      </c>
      <c r="I19" s="44" t="s">
        <v>92</v>
      </c>
      <c r="J19" s="35">
        <v>38</v>
      </c>
      <c r="K19" s="35">
        <v>14</v>
      </c>
      <c r="L19" s="35">
        <v>14</v>
      </c>
      <c r="M19" s="35">
        <v>5</v>
      </c>
      <c r="N19" s="35">
        <v>10</v>
      </c>
      <c r="O19" s="35">
        <v>10</v>
      </c>
      <c r="P19" s="35">
        <v>5</v>
      </c>
      <c r="Q19" s="35">
        <f t="shared" si="0"/>
        <v>96</v>
      </c>
      <c r="R19" s="31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  <c r="AF19" s="31"/>
      <c r="AG19" s="31"/>
      <c r="AH19" s="31"/>
      <c r="AI19" s="31"/>
      <c r="AJ19" s="31"/>
      <c r="AK19" s="31"/>
      <c r="AL19" s="31"/>
      <c r="AM19" s="31"/>
      <c r="AN19" s="31"/>
      <c r="AO19" s="31"/>
      <c r="AP19" s="31"/>
      <c r="AQ19" s="31"/>
      <c r="AR19" s="31"/>
      <c r="AS19" s="31"/>
      <c r="AT19" s="31"/>
      <c r="AU19" s="31"/>
      <c r="AV19" s="31"/>
      <c r="AW19" s="31"/>
      <c r="AX19" s="31"/>
      <c r="AY19" s="31"/>
      <c r="AZ19" s="31"/>
      <c r="BA19" s="31"/>
      <c r="BB19" s="31"/>
      <c r="BC19" s="31"/>
      <c r="BD19" s="31"/>
      <c r="BE19" s="31"/>
      <c r="BF19" s="31"/>
      <c r="BG19" s="31"/>
      <c r="BH19" s="31"/>
      <c r="BI19" s="31"/>
      <c r="BJ19" s="31"/>
      <c r="BK19" s="31"/>
      <c r="BL19" s="31"/>
      <c r="BM19" s="31"/>
      <c r="BN19" s="31"/>
      <c r="BO19" s="31"/>
      <c r="BP19" s="31"/>
      <c r="BQ19" s="31"/>
      <c r="BR19" s="31"/>
      <c r="BS19" s="31"/>
      <c r="BT19" s="31"/>
      <c r="BU19" s="31"/>
      <c r="BV19" s="31"/>
      <c r="BW19" s="31"/>
      <c r="BX19" s="31"/>
      <c r="BY19" s="31"/>
      <c r="BZ19" s="31"/>
      <c r="CA19" s="31"/>
      <c r="CB19" s="31"/>
      <c r="CC19" s="31"/>
      <c r="CD19" s="31"/>
    </row>
    <row r="20" spans="1:82" s="34" customFormat="1" ht="12.75" customHeight="1" x14ac:dyDescent="0.25">
      <c r="A20" s="39" t="s">
        <v>51</v>
      </c>
      <c r="B20" s="39" t="s">
        <v>71</v>
      </c>
      <c r="C20" s="39" t="s">
        <v>61</v>
      </c>
      <c r="D20" s="40">
        <v>552000</v>
      </c>
      <c r="E20" s="40">
        <v>180000</v>
      </c>
      <c r="F20" s="39" t="s">
        <v>81</v>
      </c>
      <c r="G20" s="44" t="s">
        <v>92</v>
      </c>
      <c r="H20" s="39" t="s">
        <v>76</v>
      </c>
      <c r="I20" s="44" t="s">
        <v>92</v>
      </c>
      <c r="J20" s="35">
        <v>34</v>
      </c>
      <c r="K20" s="35">
        <v>12</v>
      </c>
      <c r="L20" s="35">
        <v>12</v>
      </c>
      <c r="M20" s="35">
        <v>5</v>
      </c>
      <c r="N20" s="35">
        <v>8</v>
      </c>
      <c r="O20" s="35">
        <v>9</v>
      </c>
      <c r="P20" s="35">
        <v>2</v>
      </c>
      <c r="Q20" s="35">
        <f t="shared" si="0"/>
        <v>82</v>
      </c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1"/>
      <c r="AH20" s="31"/>
      <c r="AI20" s="31"/>
      <c r="AJ20" s="31"/>
      <c r="AK20" s="31"/>
      <c r="AL20" s="31"/>
      <c r="AM20" s="31"/>
      <c r="AN20" s="31"/>
      <c r="AO20" s="31"/>
      <c r="AP20" s="31"/>
      <c r="AQ20" s="31"/>
      <c r="AR20" s="31"/>
      <c r="AS20" s="31"/>
      <c r="AT20" s="31"/>
      <c r="AU20" s="31"/>
      <c r="AV20" s="31"/>
      <c r="AW20" s="31"/>
      <c r="AX20" s="31"/>
      <c r="AY20" s="31"/>
      <c r="AZ20" s="31"/>
      <c r="BA20" s="31"/>
      <c r="BB20" s="31"/>
      <c r="BC20" s="31"/>
      <c r="BD20" s="31"/>
      <c r="BE20" s="31"/>
      <c r="BF20" s="31"/>
      <c r="BG20" s="31"/>
      <c r="BH20" s="31"/>
      <c r="BI20" s="31"/>
      <c r="BJ20" s="31"/>
      <c r="BK20" s="31"/>
      <c r="BL20" s="31"/>
      <c r="BM20" s="31"/>
      <c r="BN20" s="31"/>
      <c r="BO20" s="31"/>
      <c r="BP20" s="31"/>
      <c r="BQ20" s="31"/>
      <c r="BR20" s="31"/>
      <c r="BS20" s="31"/>
      <c r="BT20" s="31"/>
      <c r="BU20" s="31"/>
      <c r="BV20" s="31"/>
      <c r="BW20" s="31"/>
      <c r="BX20" s="31"/>
      <c r="BY20" s="31"/>
      <c r="BZ20" s="31"/>
      <c r="CA20" s="31"/>
      <c r="CB20" s="31"/>
      <c r="CC20" s="31"/>
      <c r="CD20" s="31"/>
    </row>
    <row r="21" spans="1:82" s="34" customFormat="1" ht="12.75" customHeight="1" x14ac:dyDescent="0.25">
      <c r="A21" s="39" t="s">
        <v>52</v>
      </c>
      <c r="B21" s="39" t="s">
        <v>72</v>
      </c>
      <c r="C21" s="39" t="s">
        <v>62</v>
      </c>
      <c r="D21" s="40">
        <v>525500</v>
      </c>
      <c r="E21" s="40">
        <v>300000</v>
      </c>
      <c r="F21" s="39" t="s">
        <v>82</v>
      </c>
      <c r="G21" s="44" t="s">
        <v>92</v>
      </c>
      <c r="H21" s="39" t="s">
        <v>88</v>
      </c>
      <c r="I21" s="44" t="s">
        <v>92</v>
      </c>
      <c r="J21" s="35">
        <v>36</v>
      </c>
      <c r="K21" s="35">
        <v>14</v>
      </c>
      <c r="L21" s="35">
        <v>14</v>
      </c>
      <c r="M21" s="35">
        <v>5</v>
      </c>
      <c r="N21" s="35">
        <v>9</v>
      </c>
      <c r="O21" s="35">
        <v>10</v>
      </c>
      <c r="P21" s="35">
        <v>4</v>
      </c>
      <c r="Q21" s="35">
        <f t="shared" si="0"/>
        <v>92</v>
      </c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  <c r="AH21" s="31"/>
      <c r="AI21" s="31"/>
      <c r="AJ21" s="31"/>
      <c r="AK21" s="31"/>
      <c r="AL21" s="31"/>
      <c r="AM21" s="31"/>
      <c r="AN21" s="31"/>
      <c r="AO21" s="31"/>
      <c r="AP21" s="31"/>
      <c r="AQ21" s="31"/>
      <c r="AR21" s="31"/>
      <c r="AS21" s="31"/>
      <c r="AT21" s="31"/>
      <c r="AU21" s="31"/>
      <c r="AV21" s="31"/>
      <c r="AW21" s="31"/>
      <c r="AX21" s="31"/>
      <c r="AY21" s="31"/>
      <c r="AZ21" s="31"/>
      <c r="BA21" s="31"/>
      <c r="BB21" s="31"/>
      <c r="BC21" s="31"/>
      <c r="BD21" s="31"/>
      <c r="BE21" s="31"/>
      <c r="BF21" s="31"/>
      <c r="BG21" s="31"/>
      <c r="BH21" s="31"/>
      <c r="BI21" s="31"/>
      <c r="BJ21" s="31"/>
      <c r="BK21" s="31"/>
      <c r="BL21" s="31"/>
      <c r="BM21" s="31"/>
      <c r="BN21" s="31"/>
      <c r="BO21" s="31"/>
      <c r="BP21" s="31"/>
      <c r="BQ21" s="31"/>
      <c r="BR21" s="31"/>
      <c r="BS21" s="31"/>
      <c r="BT21" s="31"/>
      <c r="BU21" s="31"/>
      <c r="BV21" s="31"/>
      <c r="BW21" s="31"/>
      <c r="BX21" s="31"/>
      <c r="BY21" s="31"/>
      <c r="BZ21" s="31"/>
      <c r="CA21" s="31"/>
      <c r="CB21" s="31"/>
      <c r="CC21" s="31"/>
      <c r="CD21" s="31"/>
    </row>
    <row r="22" spans="1:82" s="34" customFormat="1" ht="12.75" customHeight="1" x14ac:dyDescent="0.25">
      <c r="A22" s="39" t="s">
        <v>53</v>
      </c>
      <c r="B22" s="39" t="s">
        <v>73</v>
      </c>
      <c r="C22" s="39" t="s">
        <v>63</v>
      </c>
      <c r="D22" s="40">
        <v>690600</v>
      </c>
      <c r="E22" s="40">
        <v>350000</v>
      </c>
      <c r="F22" s="39" t="s">
        <v>83</v>
      </c>
      <c r="G22" s="44" t="s">
        <v>92</v>
      </c>
      <c r="H22" s="39" t="s">
        <v>89</v>
      </c>
      <c r="I22" s="44" t="s">
        <v>91</v>
      </c>
      <c r="J22" s="35">
        <v>30</v>
      </c>
      <c r="K22" s="35">
        <v>10</v>
      </c>
      <c r="L22" s="35">
        <v>10</v>
      </c>
      <c r="M22" s="35">
        <v>3</v>
      </c>
      <c r="N22" s="35">
        <v>5</v>
      </c>
      <c r="O22" s="35">
        <v>5</v>
      </c>
      <c r="P22" s="35">
        <v>3</v>
      </c>
      <c r="Q22" s="35">
        <f t="shared" si="0"/>
        <v>66</v>
      </c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31"/>
      <c r="AG22" s="31"/>
      <c r="AH22" s="31"/>
      <c r="AI22" s="31"/>
      <c r="AJ22" s="31"/>
      <c r="AK22" s="31"/>
      <c r="AL22" s="31"/>
      <c r="AM22" s="31"/>
      <c r="AN22" s="31"/>
      <c r="AO22" s="31"/>
      <c r="AP22" s="31"/>
      <c r="AQ22" s="31"/>
      <c r="AR22" s="31"/>
      <c r="AS22" s="31"/>
      <c r="AT22" s="31"/>
      <c r="AU22" s="31"/>
      <c r="AV22" s="31"/>
      <c r="AW22" s="31"/>
      <c r="AX22" s="31"/>
      <c r="AY22" s="31"/>
      <c r="AZ22" s="31"/>
      <c r="BA22" s="31"/>
      <c r="BB22" s="31"/>
      <c r="BC22" s="31"/>
      <c r="BD22" s="31"/>
      <c r="BE22" s="31"/>
      <c r="BF22" s="31"/>
      <c r="BG22" s="31"/>
      <c r="BH22" s="31"/>
      <c r="BI22" s="31"/>
      <c r="BJ22" s="31"/>
      <c r="BK22" s="31"/>
      <c r="BL22" s="31"/>
      <c r="BM22" s="31"/>
      <c r="BN22" s="31"/>
      <c r="BO22" s="31"/>
      <c r="BP22" s="31"/>
      <c r="BQ22" s="31"/>
      <c r="BR22" s="31"/>
      <c r="BS22" s="31"/>
      <c r="BT22" s="31"/>
      <c r="BU22" s="31"/>
      <c r="BV22" s="31"/>
      <c r="BW22" s="31"/>
      <c r="BX22" s="31"/>
      <c r="BY22" s="31"/>
      <c r="BZ22" s="31"/>
      <c r="CA22" s="31"/>
      <c r="CB22" s="31"/>
      <c r="CC22" s="31"/>
      <c r="CD22" s="31"/>
    </row>
    <row r="23" spans="1:82" x14ac:dyDescent="0.25">
      <c r="D23" s="38">
        <f>SUM(D13:D22)</f>
        <v>28048950</v>
      </c>
      <c r="E23" s="38">
        <f>SUM(E13:E22)</f>
        <v>7334618</v>
      </c>
      <c r="F23" s="36"/>
    </row>
    <row r="24" spans="1:82" x14ac:dyDescent="0.25">
      <c r="E24" s="36"/>
      <c r="F24" s="36"/>
      <c r="G24" s="36"/>
      <c r="H24" s="36"/>
    </row>
  </sheetData>
  <mergeCells count="16">
    <mergeCell ref="L10:L11"/>
    <mergeCell ref="M10:M11"/>
    <mergeCell ref="N10:N11"/>
    <mergeCell ref="O10:O11"/>
    <mergeCell ref="P10:P11"/>
    <mergeCell ref="Q10:Q11"/>
    <mergeCell ref="D8:Q8"/>
    <mergeCell ref="A10:A12"/>
    <mergeCell ref="B10:B12"/>
    <mergeCell ref="C10:C12"/>
    <mergeCell ref="D10:D12"/>
    <mergeCell ref="E10:E12"/>
    <mergeCell ref="F10:G11"/>
    <mergeCell ref="H10:I11"/>
    <mergeCell ref="J10:J11"/>
    <mergeCell ref="K10:K11"/>
  </mergeCells>
  <dataValidations count="4">
    <dataValidation type="decimal" operator="lessThanOrEqual" allowBlank="1" showInputMessage="1" showErrorMessage="1" error="max. 40" sqref="J13:J22" xr:uid="{BF1196E8-6FCA-4C16-AEFB-4467A4D07966}">
      <formula1>40</formula1>
    </dataValidation>
    <dataValidation type="decimal" operator="lessThanOrEqual" allowBlank="1" showInputMessage="1" showErrorMessage="1" error="max. 15" sqref="K13:L22" xr:uid="{F734509A-023B-4DA5-A47D-0EB146ECBE66}">
      <formula1>15</formula1>
    </dataValidation>
    <dataValidation type="decimal" operator="lessThanOrEqual" allowBlank="1" showInputMessage="1" showErrorMessage="1" error="max. 5" sqref="M13:M22 P13:P22" xr:uid="{C23000A4-1869-4BF3-9068-5FD220E0B378}">
      <formula1>5</formula1>
    </dataValidation>
    <dataValidation type="decimal" operator="lessThanOrEqual" allowBlank="1" showInputMessage="1" showErrorMessage="1" error="max. 10" sqref="N13:O22" xr:uid="{DC76B434-3A3C-49C7-8577-7DF7DF40488B}">
      <formula1>10</formula1>
    </dataValidation>
  </dataValidations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6DEB3B-09CD-49A1-97BA-F8C24C74A328}">
  <dimension ref="A1:CD24"/>
  <sheetViews>
    <sheetView workbookViewId="0"/>
  </sheetViews>
  <sheetFormatPr defaultColWidth="9.28515625" defaultRowHeight="12.75" x14ac:dyDescent="0.25"/>
  <cols>
    <col min="1" max="1" width="11.7109375" style="31" customWidth="1"/>
    <col min="2" max="2" width="30" style="31" bestFit="1" customWidth="1"/>
    <col min="3" max="3" width="43.7109375" style="31" customWidth="1"/>
    <col min="4" max="4" width="15.5703125" style="31" customWidth="1"/>
    <col min="5" max="5" width="15" style="31" customWidth="1"/>
    <col min="6" max="6" width="15.7109375" style="31" customWidth="1"/>
    <col min="7" max="7" width="7.42578125" style="32" customWidth="1"/>
    <col min="8" max="8" width="15.7109375" style="32" customWidth="1"/>
    <col min="9" max="9" width="7.7109375" style="31" customWidth="1"/>
    <col min="10" max="10" width="9.7109375" style="31" customWidth="1"/>
    <col min="11" max="16384" width="9.28515625" style="31"/>
  </cols>
  <sheetData>
    <row r="1" spans="1:82" ht="38.25" customHeight="1" x14ac:dyDescent="0.25">
      <c r="A1" s="30" t="s">
        <v>32</v>
      </c>
    </row>
    <row r="2" spans="1:82" x14ac:dyDescent="0.25">
      <c r="A2" s="33" t="s">
        <v>39</v>
      </c>
      <c r="D2" s="33" t="s">
        <v>21</v>
      </c>
    </row>
    <row r="3" spans="1:82" x14ac:dyDescent="0.25">
      <c r="A3" s="33" t="s">
        <v>37</v>
      </c>
      <c r="D3" s="31" t="s">
        <v>35</v>
      </c>
    </row>
    <row r="4" spans="1:82" x14ac:dyDescent="0.25">
      <c r="A4" s="33" t="s">
        <v>40</v>
      </c>
      <c r="D4" s="31" t="s">
        <v>33</v>
      </c>
    </row>
    <row r="5" spans="1:82" x14ac:dyDescent="0.25">
      <c r="A5" s="33" t="s">
        <v>41</v>
      </c>
      <c r="D5" s="31" t="s">
        <v>34</v>
      </c>
    </row>
    <row r="6" spans="1:82" x14ac:dyDescent="0.25">
      <c r="A6" s="33" t="s">
        <v>42</v>
      </c>
      <c r="D6" s="31" t="s">
        <v>43</v>
      </c>
    </row>
    <row r="7" spans="1:82" x14ac:dyDescent="0.25">
      <c r="A7" s="37" t="s">
        <v>38</v>
      </c>
      <c r="D7" s="33" t="s">
        <v>22</v>
      </c>
    </row>
    <row r="8" spans="1:82" ht="75" customHeight="1" x14ac:dyDescent="0.25">
      <c r="D8" s="24" t="s">
        <v>36</v>
      </c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</row>
    <row r="9" spans="1:82" x14ac:dyDescent="0.25">
      <c r="A9" s="4"/>
    </row>
    <row r="10" spans="1:82" ht="26.65" customHeight="1" x14ac:dyDescent="0.25">
      <c r="A10" s="17" t="s">
        <v>0</v>
      </c>
      <c r="B10" s="17" t="s">
        <v>1</v>
      </c>
      <c r="C10" s="17" t="s">
        <v>16</v>
      </c>
      <c r="D10" s="17" t="s">
        <v>13</v>
      </c>
      <c r="E10" s="20" t="s">
        <v>2</v>
      </c>
      <c r="F10" s="25" t="s">
        <v>28</v>
      </c>
      <c r="G10" s="26"/>
      <c r="H10" s="25" t="s">
        <v>29</v>
      </c>
      <c r="I10" s="26"/>
      <c r="J10" s="23" t="s">
        <v>30</v>
      </c>
      <c r="K10" s="23" t="s">
        <v>14</v>
      </c>
      <c r="L10" s="23" t="s">
        <v>15</v>
      </c>
      <c r="M10" s="23" t="s">
        <v>26</v>
      </c>
      <c r="N10" s="23" t="s">
        <v>27</v>
      </c>
      <c r="O10" s="23" t="s">
        <v>31</v>
      </c>
      <c r="P10" s="23" t="s">
        <v>3</v>
      </c>
      <c r="Q10" s="17" t="s">
        <v>4</v>
      </c>
    </row>
    <row r="11" spans="1:82" ht="59.65" customHeight="1" x14ac:dyDescent="0.25">
      <c r="A11" s="18"/>
      <c r="B11" s="18"/>
      <c r="C11" s="18"/>
      <c r="D11" s="18"/>
      <c r="E11" s="21"/>
      <c r="F11" s="27"/>
      <c r="G11" s="28"/>
      <c r="H11" s="27"/>
      <c r="I11" s="28"/>
      <c r="J11" s="19"/>
      <c r="K11" s="19"/>
      <c r="L11" s="19"/>
      <c r="M11" s="19"/>
      <c r="N11" s="19"/>
      <c r="O11" s="19"/>
      <c r="P11" s="19"/>
      <c r="Q11" s="19"/>
    </row>
    <row r="12" spans="1:82" ht="28.9" customHeight="1" x14ac:dyDescent="0.25">
      <c r="A12" s="19"/>
      <c r="B12" s="19"/>
      <c r="C12" s="19"/>
      <c r="D12" s="19"/>
      <c r="E12" s="22"/>
      <c r="F12" s="5" t="s">
        <v>23</v>
      </c>
      <c r="G12" s="6" t="s">
        <v>24</v>
      </c>
      <c r="H12" s="6" t="s">
        <v>23</v>
      </c>
      <c r="I12" s="6" t="s">
        <v>24</v>
      </c>
      <c r="J12" s="6" t="s">
        <v>25</v>
      </c>
      <c r="K12" s="6" t="s">
        <v>18</v>
      </c>
      <c r="L12" s="6" t="s">
        <v>18</v>
      </c>
      <c r="M12" s="6" t="s">
        <v>19</v>
      </c>
      <c r="N12" s="6" t="s">
        <v>20</v>
      </c>
      <c r="O12" s="6" t="s">
        <v>20</v>
      </c>
      <c r="P12" s="6" t="s">
        <v>19</v>
      </c>
      <c r="Q12" s="6"/>
    </row>
    <row r="13" spans="1:82" s="34" customFormat="1" ht="12.75" customHeight="1" x14ac:dyDescent="0.25">
      <c r="A13" s="39" t="s">
        <v>44</v>
      </c>
      <c r="B13" s="39" t="s">
        <v>64</v>
      </c>
      <c r="C13" s="39" t="s">
        <v>54</v>
      </c>
      <c r="D13" s="40">
        <v>6705000</v>
      </c>
      <c r="E13" s="40">
        <v>1500000</v>
      </c>
      <c r="F13" s="39" t="s">
        <v>74</v>
      </c>
      <c r="G13" s="44" t="s">
        <v>91</v>
      </c>
      <c r="H13" s="39" t="s">
        <v>84</v>
      </c>
      <c r="I13" s="44" t="s">
        <v>91</v>
      </c>
      <c r="J13" s="35">
        <v>20</v>
      </c>
      <c r="K13" s="35">
        <v>8</v>
      </c>
      <c r="L13" s="35">
        <v>5</v>
      </c>
      <c r="M13" s="35">
        <v>4</v>
      </c>
      <c r="N13" s="35">
        <v>4</v>
      </c>
      <c r="O13" s="35">
        <v>5</v>
      </c>
      <c r="P13" s="35">
        <v>2</v>
      </c>
      <c r="Q13" s="35">
        <f t="shared" ref="Q13:Q22" si="0">SUM(J13:P13)</f>
        <v>48</v>
      </c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  <c r="AF13" s="31"/>
      <c r="AG13" s="31"/>
      <c r="AH13" s="31"/>
      <c r="AI13" s="31"/>
      <c r="AJ13" s="31"/>
      <c r="AK13" s="31"/>
      <c r="AL13" s="31"/>
      <c r="AM13" s="31"/>
      <c r="AN13" s="31"/>
      <c r="AO13" s="31"/>
      <c r="AP13" s="31"/>
      <c r="AQ13" s="31"/>
      <c r="AR13" s="31"/>
      <c r="AS13" s="31"/>
      <c r="AT13" s="31"/>
      <c r="AU13" s="31"/>
      <c r="AV13" s="31"/>
      <c r="AW13" s="31"/>
      <c r="AX13" s="31"/>
      <c r="AY13" s="31"/>
      <c r="AZ13" s="31"/>
      <c r="BA13" s="31"/>
      <c r="BB13" s="31"/>
      <c r="BC13" s="31"/>
      <c r="BD13" s="31"/>
      <c r="BE13" s="31"/>
      <c r="BF13" s="31"/>
      <c r="BG13" s="31"/>
      <c r="BH13" s="31"/>
      <c r="BI13" s="31"/>
      <c r="BJ13" s="31"/>
      <c r="BK13" s="31"/>
      <c r="BL13" s="31"/>
      <c r="BM13" s="31"/>
      <c r="BN13" s="31"/>
      <c r="BO13" s="31"/>
      <c r="BP13" s="31"/>
      <c r="BQ13" s="31"/>
      <c r="BR13" s="31"/>
      <c r="BS13" s="31"/>
      <c r="BT13" s="31"/>
      <c r="BU13" s="31"/>
      <c r="BV13" s="31"/>
      <c r="BW13" s="31"/>
      <c r="BX13" s="31"/>
      <c r="BY13" s="31"/>
      <c r="BZ13" s="31"/>
      <c r="CA13" s="31"/>
      <c r="CB13" s="31"/>
      <c r="CC13" s="31"/>
      <c r="CD13" s="31"/>
    </row>
    <row r="14" spans="1:82" s="34" customFormat="1" ht="12.75" customHeight="1" x14ac:dyDescent="0.25">
      <c r="A14" s="39" t="s">
        <v>45</v>
      </c>
      <c r="B14" s="39" t="s">
        <v>65</v>
      </c>
      <c r="C14" s="39" t="s">
        <v>55</v>
      </c>
      <c r="D14" s="40">
        <v>1567920</v>
      </c>
      <c r="E14" s="40">
        <v>200000</v>
      </c>
      <c r="F14" s="39" t="s">
        <v>75</v>
      </c>
      <c r="G14" s="44" t="s">
        <v>91</v>
      </c>
      <c r="H14" s="39" t="s">
        <v>85</v>
      </c>
      <c r="I14" s="44" t="s">
        <v>92</v>
      </c>
      <c r="J14" s="35">
        <v>30</v>
      </c>
      <c r="K14" s="35">
        <v>12</v>
      </c>
      <c r="L14" s="35">
        <v>11</v>
      </c>
      <c r="M14" s="35">
        <v>4</v>
      </c>
      <c r="N14" s="35">
        <v>8</v>
      </c>
      <c r="O14" s="35">
        <v>8</v>
      </c>
      <c r="P14" s="35">
        <v>2</v>
      </c>
      <c r="Q14" s="35">
        <f t="shared" si="0"/>
        <v>75</v>
      </c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31"/>
      <c r="AG14" s="31"/>
      <c r="AH14" s="31"/>
      <c r="AI14" s="31"/>
      <c r="AJ14" s="31"/>
      <c r="AK14" s="31"/>
      <c r="AL14" s="31"/>
      <c r="AM14" s="31"/>
      <c r="AN14" s="31"/>
      <c r="AO14" s="31"/>
      <c r="AP14" s="31"/>
      <c r="AQ14" s="31"/>
      <c r="AR14" s="31"/>
      <c r="AS14" s="31"/>
      <c r="AT14" s="31"/>
      <c r="AU14" s="31"/>
      <c r="AV14" s="31"/>
      <c r="AW14" s="31"/>
      <c r="AX14" s="31"/>
      <c r="AY14" s="31"/>
      <c r="AZ14" s="31"/>
      <c r="BA14" s="31"/>
      <c r="BB14" s="31"/>
      <c r="BC14" s="31"/>
      <c r="BD14" s="31"/>
      <c r="BE14" s="31"/>
      <c r="BF14" s="31"/>
      <c r="BG14" s="31"/>
      <c r="BH14" s="31"/>
      <c r="BI14" s="31"/>
      <c r="BJ14" s="31"/>
      <c r="BK14" s="31"/>
      <c r="BL14" s="31"/>
      <c r="BM14" s="31"/>
      <c r="BN14" s="31"/>
      <c r="BO14" s="31"/>
      <c r="BP14" s="31"/>
      <c r="BQ14" s="31"/>
      <c r="BR14" s="31"/>
      <c r="BS14" s="31"/>
      <c r="BT14" s="31"/>
      <c r="BU14" s="31"/>
      <c r="BV14" s="31"/>
      <c r="BW14" s="31"/>
      <c r="BX14" s="31"/>
      <c r="BY14" s="31"/>
      <c r="BZ14" s="31"/>
      <c r="CA14" s="31"/>
      <c r="CB14" s="31"/>
      <c r="CC14" s="31"/>
      <c r="CD14" s="31"/>
    </row>
    <row r="15" spans="1:82" s="34" customFormat="1" ht="12.75" customHeight="1" x14ac:dyDescent="0.25">
      <c r="A15" s="39" t="s">
        <v>46</v>
      </c>
      <c r="B15" s="39" t="s">
        <v>66</v>
      </c>
      <c r="C15" s="39" t="s">
        <v>56</v>
      </c>
      <c r="D15" s="40">
        <v>655000</v>
      </c>
      <c r="E15" s="40">
        <v>300000</v>
      </c>
      <c r="F15" s="39" t="s">
        <v>94</v>
      </c>
      <c r="G15" s="44" t="s">
        <v>92</v>
      </c>
      <c r="H15" s="39" t="s">
        <v>86</v>
      </c>
      <c r="I15" s="44" t="s">
        <v>92</v>
      </c>
      <c r="J15" s="35">
        <v>24</v>
      </c>
      <c r="K15" s="35">
        <v>12</v>
      </c>
      <c r="L15" s="35">
        <v>9</v>
      </c>
      <c r="M15" s="35">
        <v>5</v>
      </c>
      <c r="N15" s="35">
        <v>5</v>
      </c>
      <c r="O15" s="35">
        <v>6</v>
      </c>
      <c r="P15" s="35">
        <v>4</v>
      </c>
      <c r="Q15" s="35">
        <f t="shared" si="0"/>
        <v>65</v>
      </c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  <c r="AF15" s="31"/>
      <c r="AG15" s="31"/>
      <c r="AH15" s="31"/>
      <c r="AI15" s="31"/>
      <c r="AJ15" s="31"/>
      <c r="AK15" s="31"/>
      <c r="AL15" s="31"/>
      <c r="AM15" s="31"/>
      <c r="AN15" s="31"/>
      <c r="AO15" s="31"/>
      <c r="AP15" s="31"/>
      <c r="AQ15" s="31"/>
      <c r="AR15" s="31"/>
      <c r="AS15" s="31"/>
      <c r="AT15" s="31"/>
      <c r="AU15" s="31"/>
      <c r="AV15" s="31"/>
      <c r="AW15" s="31"/>
      <c r="AX15" s="31"/>
      <c r="AY15" s="31"/>
      <c r="AZ15" s="31"/>
      <c r="BA15" s="31"/>
      <c r="BB15" s="31"/>
      <c r="BC15" s="31"/>
      <c r="BD15" s="31"/>
      <c r="BE15" s="31"/>
      <c r="BF15" s="31"/>
      <c r="BG15" s="31"/>
      <c r="BH15" s="31"/>
      <c r="BI15" s="31"/>
      <c r="BJ15" s="31"/>
      <c r="BK15" s="31"/>
      <c r="BL15" s="31"/>
      <c r="BM15" s="31"/>
      <c r="BN15" s="31"/>
      <c r="BO15" s="31"/>
      <c r="BP15" s="31"/>
      <c r="BQ15" s="31"/>
      <c r="BR15" s="31"/>
      <c r="BS15" s="31"/>
      <c r="BT15" s="31"/>
      <c r="BU15" s="31"/>
      <c r="BV15" s="31"/>
      <c r="BW15" s="31"/>
      <c r="BX15" s="31"/>
      <c r="BY15" s="31"/>
      <c r="BZ15" s="31"/>
      <c r="CA15" s="31"/>
      <c r="CB15" s="31"/>
      <c r="CC15" s="31"/>
      <c r="CD15" s="31"/>
    </row>
    <row r="16" spans="1:82" s="34" customFormat="1" ht="12.75" customHeight="1" x14ac:dyDescent="0.25">
      <c r="A16" s="39" t="s">
        <v>47</v>
      </c>
      <c r="B16" s="39" t="s">
        <v>67</v>
      </c>
      <c r="C16" s="39" t="s">
        <v>57</v>
      </c>
      <c r="D16" s="40">
        <v>2953312</v>
      </c>
      <c r="E16" s="40">
        <v>1300000</v>
      </c>
      <c r="F16" s="39" t="s">
        <v>77</v>
      </c>
      <c r="G16" s="44" t="s">
        <v>92</v>
      </c>
      <c r="H16" s="39" t="s">
        <v>87</v>
      </c>
      <c r="I16" s="44" t="s">
        <v>93</v>
      </c>
      <c r="J16" s="35">
        <v>38</v>
      </c>
      <c r="K16" s="35">
        <v>14</v>
      </c>
      <c r="L16" s="35">
        <v>15</v>
      </c>
      <c r="M16" s="35">
        <v>5</v>
      </c>
      <c r="N16" s="35">
        <v>8</v>
      </c>
      <c r="O16" s="35">
        <v>9</v>
      </c>
      <c r="P16" s="35">
        <v>5</v>
      </c>
      <c r="Q16" s="35">
        <f t="shared" si="0"/>
        <v>94</v>
      </c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31"/>
      <c r="AH16" s="31"/>
      <c r="AI16" s="31"/>
      <c r="AJ16" s="31"/>
      <c r="AK16" s="31"/>
      <c r="AL16" s="31"/>
      <c r="AM16" s="31"/>
      <c r="AN16" s="31"/>
      <c r="AO16" s="31"/>
      <c r="AP16" s="31"/>
      <c r="AQ16" s="31"/>
      <c r="AR16" s="31"/>
      <c r="AS16" s="31"/>
      <c r="AT16" s="31"/>
      <c r="AU16" s="31"/>
      <c r="AV16" s="31"/>
      <c r="AW16" s="31"/>
      <c r="AX16" s="31"/>
      <c r="AY16" s="31"/>
      <c r="AZ16" s="31"/>
      <c r="BA16" s="31"/>
      <c r="BB16" s="31"/>
      <c r="BC16" s="31"/>
      <c r="BD16" s="31"/>
      <c r="BE16" s="31"/>
      <c r="BF16" s="31"/>
      <c r="BG16" s="31"/>
      <c r="BH16" s="31"/>
      <c r="BI16" s="31"/>
      <c r="BJ16" s="31"/>
      <c r="BK16" s="31"/>
      <c r="BL16" s="31"/>
      <c r="BM16" s="31"/>
      <c r="BN16" s="31"/>
      <c r="BO16" s="31"/>
      <c r="BP16" s="31"/>
      <c r="BQ16" s="31"/>
      <c r="BR16" s="31"/>
      <c r="BS16" s="31"/>
      <c r="BT16" s="31"/>
      <c r="BU16" s="31"/>
      <c r="BV16" s="31"/>
      <c r="BW16" s="31"/>
      <c r="BX16" s="31"/>
      <c r="BY16" s="31"/>
      <c r="BZ16" s="31"/>
      <c r="CA16" s="31"/>
      <c r="CB16" s="31"/>
      <c r="CC16" s="31"/>
      <c r="CD16" s="31"/>
    </row>
    <row r="17" spans="1:82" s="34" customFormat="1" ht="12.75" customHeight="1" x14ac:dyDescent="0.25">
      <c r="A17" s="39" t="s">
        <v>48</v>
      </c>
      <c r="B17" s="39" t="s">
        <v>68</v>
      </c>
      <c r="C17" s="39" t="s">
        <v>58</v>
      </c>
      <c r="D17" s="40">
        <v>365000</v>
      </c>
      <c r="E17" s="40">
        <v>150000</v>
      </c>
      <c r="F17" s="39" t="s">
        <v>78</v>
      </c>
      <c r="G17" s="44" t="s">
        <v>92</v>
      </c>
      <c r="H17" s="39" t="s">
        <v>83</v>
      </c>
      <c r="I17" s="44" t="s">
        <v>92</v>
      </c>
      <c r="J17" s="35">
        <v>21</v>
      </c>
      <c r="K17" s="35">
        <v>13</v>
      </c>
      <c r="L17" s="35">
        <v>9</v>
      </c>
      <c r="M17" s="35">
        <v>4</v>
      </c>
      <c r="N17" s="35">
        <v>8</v>
      </c>
      <c r="O17" s="35">
        <v>5</v>
      </c>
      <c r="P17" s="35">
        <v>5</v>
      </c>
      <c r="Q17" s="35">
        <f t="shared" si="0"/>
        <v>65</v>
      </c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31"/>
      <c r="AG17" s="31"/>
      <c r="AH17" s="31"/>
      <c r="AI17" s="31"/>
      <c r="AJ17" s="31"/>
      <c r="AK17" s="31"/>
      <c r="AL17" s="31"/>
      <c r="AM17" s="31"/>
      <c r="AN17" s="31"/>
      <c r="AO17" s="31"/>
      <c r="AP17" s="31"/>
      <c r="AQ17" s="31"/>
      <c r="AR17" s="31"/>
      <c r="AS17" s="31"/>
      <c r="AT17" s="31"/>
      <c r="AU17" s="31"/>
      <c r="AV17" s="31"/>
      <c r="AW17" s="31"/>
      <c r="AX17" s="31"/>
      <c r="AY17" s="31"/>
      <c r="AZ17" s="31"/>
      <c r="BA17" s="31"/>
      <c r="BB17" s="31"/>
      <c r="BC17" s="31"/>
      <c r="BD17" s="31"/>
      <c r="BE17" s="31"/>
      <c r="BF17" s="31"/>
      <c r="BG17" s="31"/>
      <c r="BH17" s="31"/>
      <c r="BI17" s="31"/>
      <c r="BJ17" s="31"/>
      <c r="BK17" s="31"/>
      <c r="BL17" s="31"/>
      <c r="BM17" s="31"/>
      <c r="BN17" s="31"/>
      <c r="BO17" s="31"/>
      <c r="BP17" s="31"/>
      <c r="BQ17" s="31"/>
      <c r="BR17" s="31"/>
      <c r="BS17" s="31"/>
      <c r="BT17" s="31"/>
      <c r="BU17" s="31"/>
      <c r="BV17" s="31"/>
      <c r="BW17" s="31"/>
      <c r="BX17" s="31"/>
      <c r="BY17" s="31"/>
      <c r="BZ17" s="31"/>
      <c r="CA17" s="31"/>
      <c r="CB17" s="31"/>
      <c r="CC17" s="31"/>
      <c r="CD17" s="31"/>
    </row>
    <row r="18" spans="1:82" s="34" customFormat="1" ht="12.75" customHeight="1" x14ac:dyDescent="0.25">
      <c r="A18" s="39" t="s">
        <v>49</v>
      </c>
      <c r="B18" s="39" t="s">
        <v>69</v>
      </c>
      <c r="C18" s="39" t="s">
        <v>59</v>
      </c>
      <c r="D18" s="40">
        <v>3954618</v>
      </c>
      <c r="E18" s="40">
        <v>954618</v>
      </c>
      <c r="F18" s="39" t="s">
        <v>79</v>
      </c>
      <c r="G18" s="44" t="s">
        <v>91</v>
      </c>
      <c r="H18" s="39" t="s">
        <v>80</v>
      </c>
      <c r="I18" s="44" t="s">
        <v>92</v>
      </c>
      <c r="J18" s="35">
        <v>18</v>
      </c>
      <c r="K18" s="35">
        <v>12</v>
      </c>
      <c r="L18" s="35">
        <v>11</v>
      </c>
      <c r="M18" s="35">
        <v>4</v>
      </c>
      <c r="N18" s="35">
        <v>5</v>
      </c>
      <c r="O18" s="35">
        <v>8</v>
      </c>
      <c r="P18" s="35">
        <v>2</v>
      </c>
      <c r="Q18" s="35">
        <f t="shared" si="0"/>
        <v>60</v>
      </c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31"/>
      <c r="AH18" s="31"/>
      <c r="AI18" s="31"/>
      <c r="AJ18" s="31"/>
      <c r="AK18" s="31"/>
      <c r="AL18" s="31"/>
      <c r="AM18" s="31"/>
      <c r="AN18" s="31"/>
      <c r="AO18" s="31"/>
      <c r="AP18" s="31"/>
      <c r="AQ18" s="31"/>
      <c r="AR18" s="31"/>
      <c r="AS18" s="31"/>
      <c r="AT18" s="31"/>
      <c r="AU18" s="31"/>
      <c r="AV18" s="31"/>
      <c r="AW18" s="31"/>
      <c r="AX18" s="31"/>
      <c r="AY18" s="31"/>
      <c r="AZ18" s="31"/>
      <c r="BA18" s="31"/>
      <c r="BB18" s="31"/>
      <c r="BC18" s="31"/>
      <c r="BD18" s="31"/>
      <c r="BE18" s="31"/>
      <c r="BF18" s="31"/>
      <c r="BG18" s="31"/>
      <c r="BH18" s="31"/>
      <c r="BI18" s="31"/>
      <c r="BJ18" s="31"/>
      <c r="BK18" s="31"/>
      <c r="BL18" s="31"/>
      <c r="BM18" s="31"/>
      <c r="BN18" s="31"/>
      <c r="BO18" s="31"/>
      <c r="BP18" s="31"/>
      <c r="BQ18" s="31"/>
      <c r="BR18" s="31"/>
      <c r="BS18" s="31"/>
      <c r="BT18" s="31"/>
      <c r="BU18" s="31"/>
      <c r="BV18" s="31"/>
      <c r="BW18" s="31"/>
      <c r="BX18" s="31"/>
      <c r="BY18" s="31"/>
      <c r="BZ18" s="31"/>
      <c r="CA18" s="31"/>
      <c r="CB18" s="31"/>
      <c r="CC18" s="31"/>
      <c r="CD18" s="31"/>
    </row>
    <row r="19" spans="1:82" s="34" customFormat="1" ht="12.75" customHeight="1" x14ac:dyDescent="0.25">
      <c r="A19" s="39" t="s">
        <v>50</v>
      </c>
      <c r="B19" s="39" t="s">
        <v>70</v>
      </c>
      <c r="C19" s="39" t="s">
        <v>60</v>
      </c>
      <c r="D19" s="40">
        <v>10080000</v>
      </c>
      <c r="E19" s="40">
        <v>2100000</v>
      </c>
      <c r="F19" s="39" t="s">
        <v>80</v>
      </c>
      <c r="G19" s="44" t="s">
        <v>92</v>
      </c>
      <c r="H19" s="39" t="s">
        <v>79</v>
      </c>
      <c r="I19" s="44" t="s">
        <v>92</v>
      </c>
      <c r="J19" s="35">
        <v>38</v>
      </c>
      <c r="K19" s="35">
        <v>14</v>
      </c>
      <c r="L19" s="35">
        <v>14</v>
      </c>
      <c r="M19" s="35">
        <v>5</v>
      </c>
      <c r="N19" s="35">
        <v>9</v>
      </c>
      <c r="O19" s="35">
        <v>9</v>
      </c>
      <c r="P19" s="35">
        <v>5</v>
      </c>
      <c r="Q19" s="35">
        <f t="shared" si="0"/>
        <v>94</v>
      </c>
      <c r="R19" s="31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  <c r="AF19" s="31"/>
      <c r="AG19" s="31"/>
      <c r="AH19" s="31"/>
      <c r="AI19" s="31"/>
      <c r="AJ19" s="31"/>
      <c r="AK19" s="31"/>
      <c r="AL19" s="31"/>
      <c r="AM19" s="31"/>
      <c r="AN19" s="31"/>
      <c r="AO19" s="31"/>
      <c r="AP19" s="31"/>
      <c r="AQ19" s="31"/>
      <c r="AR19" s="31"/>
      <c r="AS19" s="31"/>
      <c r="AT19" s="31"/>
      <c r="AU19" s="31"/>
      <c r="AV19" s="31"/>
      <c r="AW19" s="31"/>
      <c r="AX19" s="31"/>
      <c r="AY19" s="31"/>
      <c r="AZ19" s="31"/>
      <c r="BA19" s="31"/>
      <c r="BB19" s="31"/>
      <c r="BC19" s="31"/>
      <c r="BD19" s="31"/>
      <c r="BE19" s="31"/>
      <c r="BF19" s="31"/>
      <c r="BG19" s="31"/>
      <c r="BH19" s="31"/>
      <c r="BI19" s="31"/>
      <c r="BJ19" s="31"/>
      <c r="BK19" s="31"/>
      <c r="BL19" s="31"/>
      <c r="BM19" s="31"/>
      <c r="BN19" s="31"/>
      <c r="BO19" s="31"/>
      <c r="BP19" s="31"/>
      <c r="BQ19" s="31"/>
      <c r="BR19" s="31"/>
      <c r="BS19" s="31"/>
      <c r="BT19" s="31"/>
      <c r="BU19" s="31"/>
      <c r="BV19" s="31"/>
      <c r="BW19" s="31"/>
      <c r="BX19" s="31"/>
      <c r="BY19" s="31"/>
      <c r="BZ19" s="31"/>
      <c r="CA19" s="31"/>
      <c r="CB19" s="31"/>
      <c r="CC19" s="31"/>
      <c r="CD19" s="31"/>
    </row>
    <row r="20" spans="1:82" s="34" customFormat="1" ht="12.75" customHeight="1" x14ac:dyDescent="0.25">
      <c r="A20" s="39" t="s">
        <v>51</v>
      </c>
      <c r="B20" s="39" t="s">
        <v>71</v>
      </c>
      <c r="C20" s="39" t="s">
        <v>61</v>
      </c>
      <c r="D20" s="40">
        <v>552000</v>
      </c>
      <c r="E20" s="40">
        <v>180000</v>
      </c>
      <c r="F20" s="39" t="s">
        <v>81</v>
      </c>
      <c r="G20" s="44" t="s">
        <v>92</v>
      </c>
      <c r="H20" s="39" t="s">
        <v>76</v>
      </c>
      <c r="I20" s="44" t="s">
        <v>92</v>
      </c>
      <c r="J20" s="35">
        <v>35</v>
      </c>
      <c r="K20" s="35">
        <v>11</v>
      </c>
      <c r="L20" s="35">
        <v>13</v>
      </c>
      <c r="M20" s="35">
        <v>5</v>
      </c>
      <c r="N20" s="35">
        <v>9</v>
      </c>
      <c r="O20" s="35">
        <v>8</v>
      </c>
      <c r="P20" s="35">
        <v>2</v>
      </c>
      <c r="Q20" s="35">
        <f t="shared" si="0"/>
        <v>83</v>
      </c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1"/>
      <c r="AH20" s="31"/>
      <c r="AI20" s="31"/>
      <c r="AJ20" s="31"/>
      <c r="AK20" s="31"/>
      <c r="AL20" s="31"/>
      <c r="AM20" s="31"/>
      <c r="AN20" s="31"/>
      <c r="AO20" s="31"/>
      <c r="AP20" s="31"/>
      <c r="AQ20" s="31"/>
      <c r="AR20" s="31"/>
      <c r="AS20" s="31"/>
      <c r="AT20" s="31"/>
      <c r="AU20" s="31"/>
      <c r="AV20" s="31"/>
      <c r="AW20" s="31"/>
      <c r="AX20" s="31"/>
      <c r="AY20" s="31"/>
      <c r="AZ20" s="31"/>
      <c r="BA20" s="31"/>
      <c r="BB20" s="31"/>
      <c r="BC20" s="31"/>
      <c r="BD20" s="31"/>
      <c r="BE20" s="31"/>
      <c r="BF20" s="31"/>
      <c r="BG20" s="31"/>
      <c r="BH20" s="31"/>
      <c r="BI20" s="31"/>
      <c r="BJ20" s="31"/>
      <c r="BK20" s="31"/>
      <c r="BL20" s="31"/>
      <c r="BM20" s="31"/>
      <c r="BN20" s="31"/>
      <c r="BO20" s="31"/>
      <c r="BP20" s="31"/>
      <c r="BQ20" s="31"/>
      <c r="BR20" s="31"/>
      <c r="BS20" s="31"/>
      <c r="BT20" s="31"/>
      <c r="BU20" s="31"/>
      <c r="BV20" s="31"/>
      <c r="BW20" s="31"/>
      <c r="BX20" s="31"/>
      <c r="BY20" s="31"/>
      <c r="BZ20" s="31"/>
      <c r="CA20" s="31"/>
      <c r="CB20" s="31"/>
      <c r="CC20" s="31"/>
      <c r="CD20" s="31"/>
    </row>
    <row r="21" spans="1:82" s="34" customFormat="1" ht="12.75" customHeight="1" x14ac:dyDescent="0.25">
      <c r="A21" s="39" t="s">
        <v>52</v>
      </c>
      <c r="B21" s="39" t="s">
        <v>72</v>
      </c>
      <c r="C21" s="39" t="s">
        <v>62</v>
      </c>
      <c r="D21" s="40">
        <v>525500</v>
      </c>
      <c r="E21" s="40">
        <v>300000</v>
      </c>
      <c r="F21" s="39" t="s">
        <v>82</v>
      </c>
      <c r="G21" s="44" t="s">
        <v>92</v>
      </c>
      <c r="H21" s="39" t="s">
        <v>88</v>
      </c>
      <c r="I21" s="44" t="s">
        <v>92</v>
      </c>
      <c r="J21" s="35">
        <v>36</v>
      </c>
      <c r="K21" s="35">
        <v>14</v>
      </c>
      <c r="L21" s="35">
        <v>14</v>
      </c>
      <c r="M21" s="35">
        <v>5</v>
      </c>
      <c r="N21" s="35">
        <v>8</v>
      </c>
      <c r="O21" s="35">
        <v>9</v>
      </c>
      <c r="P21" s="35">
        <v>4</v>
      </c>
      <c r="Q21" s="35">
        <f t="shared" si="0"/>
        <v>90</v>
      </c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  <c r="AH21" s="31"/>
      <c r="AI21" s="31"/>
      <c r="AJ21" s="31"/>
      <c r="AK21" s="31"/>
      <c r="AL21" s="31"/>
      <c r="AM21" s="31"/>
      <c r="AN21" s="31"/>
      <c r="AO21" s="31"/>
      <c r="AP21" s="31"/>
      <c r="AQ21" s="31"/>
      <c r="AR21" s="31"/>
      <c r="AS21" s="31"/>
      <c r="AT21" s="31"/>
      <c r="AU21" s="31"/>
      <c r="AV21" s="31"/>
      <c r="AW21" s="31"/>
      <c r="AX21" s="31"/>
      <c r="AY21" s="31"/>
      <c r="AZ21" s="31"/>
      <c r="BA21" s="31"/>
      <c r="BB21" s="31"/>
      <c r="BC21" s="31"/>
      <c r="BD21" s="31"/>
      <c r="BE21" s="31"/>
      <c r="BF21" s="31"/>
      <c r="BG21" s="31"/>
      <c r="BH21" s="31"/>
      <c r="BI21" s="31"/>
      <c r="BJ21" s="31"/>
      <c r="BK21" s="31"/>
      <c r="BL21" s="31"/>
      <c r="BM21" s="31"/>
      <c r="BN21" s="31"/>
      <c r="BO21" s="31"/>
      <c r="BP21" s="31"/>
      <c r="BQ21" s="31"/>
      <c r="BR21" s="31"/>
      <c r="BS21" s="31"/>
      <c r="BT21" s="31"/>
      <c r="BU21" s="31"/>
      <c r="BV21" s="31"/>
      <c r="BW21" s="31"/>
      <c r="BX21" s="31"/>
      <c r="BY21" s="31"/>
      <c r="BZ21" s="31"/>
      <c r="CA21" s="31"/>
      <c r="CB21" s="31"/>
      <c r="CC21" s="31"/>
      <c r="CD21" s="31"/>
    </row>
    <row r="22" spans="1:82" s="34" customFormat="1" ht="12.75" customHeight="1" x14ac:dyDescent="0.25">
      <c r="A22" s="39" t="s">
        <v>53</v>
      </c>
      <c r="B22" s="39" t="s">
        <v>73</v>
      </c>
      <c r="C22" s="39" t="s">
        <v>63</v>
      </c>
      <c r="D22" s="40">
        <v>690600</v>
      </c>
      <c r="E22" s="40">
        <v>350000</v>
      </c>
      <c r="F22" s="39" t="s">
        <v>83</v>
      </c>
      <c r="G22" s="44" t="s">
        <v>92</v>
      </c>
      <c r="H22" s="39" t="s">
        <v>89</v>
      </c>
      <c r="I22" s="44" t="s">
        <v>91</v>
      </c>
      <c r="J22" s="35">
        <v>25</v>
      </c>
      <c r="K22" s="35">
        <v>13</v>
      </c>
      <c r="L22" s="35">
        <v>10</v>
      </c>
      <c r="M22" s="35">
        <v>4</v>
      </c>
      <c r="N22" s="35">
        <v>7</v>
      </c>
      <c r="O22" s="35">
        <v>7</v>
      </c>
      <c r="P22" s="35">
        <v>3</v>
      </c>
      <c r="Q22" s="35">
        <f t="shared" si="0"/>
        <v>69</v>
      </c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31"/>
      <c r="AG22" s="31"/>
      <c r="AH22" s="31"/>
      <c r="AI22" s="31"/>
      <c r="AJ22" s="31"/>
      <c r="AK22" s="31"/>
      <c r="AL22" s="31"/>
      <c r="AM22" s="31"/>
      <c r="AN22" s="31"/>
      <c r="AO22" s="31"/>
      <c r="AP22" s="31"/>
      <c r="AQ22" s="31"/>
      <c r="AR22" s="31"/>
      <c r="AS22" s="31"/>
      <c r="AT22" s="31"/>
      <c r="AU22" s="31"/>
      <c r="AV22" s="31"/>
      <c r="AW22" s="31"/>
      <c r="AX22" s="31"/>
      <c r="AY22" s="31"/>
      <c r="AZ22" s="31"/>
      <c r="BA22" s="31"/>
      <c r="BB22" s="31"/>
      <c r="BC22" s="31"/>
      <c r="BD22" s="31"/>
      <c r="BE22" s="31"/>
      <c r="BF22" s="31"/>
      <c r="BG22" s="31"/>
      <c r="BH22" s="31"/>
      <c r="BI22" s="31"/>
      <c r="BJ22" s="31"/>
      <c r="BK22" s="31"/>
      <c r="BL22" s="31"/>
      <c r="BM22" s="31"/>
      <c r="BN22" s="31"/>
      <c r="BO22" s="31"/>
      <c r="BP22" s="31"/>
      <c r="BQ22" s="31"/>
      <c r="BR22" s="31"/>
      <c r="BS22" s="31"/>
      <c r="BT22" s="31"/>
      <c r="BU22" s="31"/>
      <c r="BV22" s="31"/>
      <c r="BW22" s="31"/>
      <c r="BX22" s="31"/>
      <c r="BY22" s="31"/>
      <c r="BZ22" s="31"/>
      <c r="CA22" s="31"/>
      <c r="CB22" s="31"/>
      <c r="CC22" s="31"/>
      <c r="CD22" s="31"/>
    </row>
    <row r="23" spans="1:82" x14ac:dyDescent="0.25">
      <c r="D23" s="38">
        <f>SUM(D13:D22)</f>
        <v>28048950</v>
      </c>
      <c r="E23" s="38">
        <f>SUM(E13:E22)</f>
        <v>7334618</v>
      </c>
      <c r="F23" s="36"/>
    </row>
    <row r="24" spans="1:82" x14ac:dyDescent="0.25">
      <c r="E24" s="36"/>
      <c r="F24" s="36"/>
      <c r="G24" s="36"/>
      <c r="H24" s="36"/>
    </row>
  </sheetData>
  <mergeCells count="16">
    <mergeCell ref="L10:L11"/>
    <mergeCell ref="M10:M11"/>
    <mergeCell ref="N10:N11"/>
    <mergeCell ref="O10:O11"/>
    <mergeCell ref="P10:P11"/>
    <mergeCell ref="Q10:Q11"/>
    <mergeCell ref="D8:Q8"/>
    <mergeCell ref="A10:A12"/>
    <mergeCell ref="B10:B12"/>
    <mergeCell ref="C10:C12"/>
    <mergeCell ref="D10:D12"/>
    <mergeCell ref="E10:E12"/>
    <mergeCell ref="F10:G11"/>
    <mergeCell ref="H10:I11"/>
    <mergeCell ref="J10:J11"/>
    <mergeCell ref="K10:K11"/>
  </mergeCells>
  <dataValidations count="4">
    <dataValidation type="decimal" operator="lessThanOrEqual" allowBlank="1" showInputMessage="1" showErrorMessage="1" error="max. 40" sqref="J13:J22" xr:uid="{0751653F-19F2-4222-B198-01C8657A6366}">
      <formula1>40</formula1>
    </dataValidation>
    <dataValidation type="decimal" operator="lessThanOrEqual" allowBlank="1" showInputMessage="1" showErrorMessage="1" error="max. 15" sqref="K13:L22" xr:uid="{B92E7384-EB55-450F-851A-0336AE913986}">
      <formula1>15</formula1>
    </dataValidation>
    <dataValidation type="decimal" operator="lessThanOrEqual" allowBlank="1" showInputMessage="1" showErrorMessage="1" error="max. 5" sqref="M13:M22 P13:P22" xr:uid="{C2E05E50-C565-4451-A80A-AC0B5E583F8A}">
      <formula1>5</formula1>
    </dataValidation>
    <dataValidation type="decimal" operator="lessThanOrEqual" allowBlank="1" showInputMessage="1" showErrorMessage="1" error="max. 10" sqref="N13:O22" xr:uid="{F362BF0D-933A-4075-B647-B77065657CB9}">
      <formula1>10</formula1>
    </dataValidation>
  </dataValidation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10</vt:i4>
      </vt:variant>
      <vt:variant>
        <vt:lpstr>Pojmenované oblasti</vt:lpstr>
      </vt:variant>
      <vt:variant>
        <vt:i4>1</vt:i4>
      </vt:variant>
    </vt:vector>
  </HeadingPairs>
  <TitlesOfParts>
    <vt:vector size="11" baseType="lpstr">
      <vt:lpstr>distribuční projekty</vt:lpstr>
      <vt:lpstr>BK</vt:lpstr>
      <vt:lpstr>HB</vt:lpstr>
      <vt:lpstr>LC</vt:lpstr>
      <vt:lpstr>LG</vt:lpstr>
      <vt:lpstr>MŠ</vt:lpstr>
      <vt:lpstr>NS</vt:lpstr>
      <vt:lpstr>PK</vt:lpstr>
      <vt:lpstr>PBa</vt:lpstr>
      <vt:lpstr>PBi</vt:lpstr>
      <vt:lpstr>'distribuční projekty'!Oblast_tisku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Kateřina Vojkůvková</dc:creator>
  <cp:lastModifiedBy>Monika Bartošová</cp:lastModifiedBy>
  <cp:lastPrinted>2015-07-13T10:02:24Z</cp:lastPrinted>
  <dcterms:created xsi:type="dcterms:W3CDTF">2013-12-06T22:03:05Z</dcterms:created>
  <dcterms:modified xsi:type="dcterms:W3CDTF">2023-11-06T13:49:35Z</dcterms:modified>
</cp:coreProperties>
</file>